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4"/>
  <workbookPr defaultThemeVersion="166925"/>
  <mc:AlternateContent xmlns:mc="http://schemas.openxmlformats.org/markup-compatibility/2006">
    <mc:Choice Requires="x15">
      <x15ac:absPath xmlns:x15ac="http://schemas.microsoft.com/office/spreadsheetml/2010/11/ac" url="https://hankintapartnersoy.sharepoint.com/sites/HankintaPartners/Jaetut asiakirjat/Yleiset tiedostot/03 Asiakkaat/SOPIMUSASIAKKAAT/Paimion kaupunki/04 Kilpailutukset/Ateriapalvelut/02 KILPAILUTUSMATERIAALI/Hilma/"/>
    </mc:Choice>
  </mc:AlternateContent>
  <xr:revisionPtr revIDLastSave="35" documentId="13_ncr:1_{D8B4E9CD-7B2A-4DB0-A64C-A7DAFF69E973}" xr6:coauthVersionLast="47" xr6:coauthVersionMax="47" xr10:uidLastSave="{35CE8E0C-AC48-0743-8C3C-054D2E5065B4}"/>
  <bookViews>
    <workbookView xWindow="0" yWindow="740" windowWidth="29400" windowHeight="17040" xr2:uid="{1F8A85BD-DA93-864C-B7D6-863845C6B6C9}"/>
  </bookViews>
  <sheets>
    <sheet name="Perustiedot" sheetId="2" r:id="rId1"/>
    <sheet name="Hinnoittelu" sheetId="5" r:id="rId2"/>
    <sheet name="Lisätyöt" sheetId="3" r:id="rId3"/>
    <sheet name="Laadulliset ja toiminnalliset k" sheetId="4"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1" i="5" l="1"/>
  <c r="F62" i="5"/>
  <c r="F60" i="5"/>
  <c r="F56" i="5"/>
  <c r="F57" i="5"/>
  <c r="F55" i="5"/>
  <c r="F51" i="5"/>
  <c r="F52" i="5"/>
  <c r="F50" i="5"/>
  <c r="F44" i="5"/>
  <c r="F78" i="5"/>
  <c r="F77" i="5"/>
  <c r="F75" i="5"/>
  <c r="F74" i="5"/>
  <c r="F73" i="5"/>
  <c r="F72" i="5"/>
  <c r="F71" i="5"/>
  <c r="F70" i="5"/>
  <c r="F69" i="5"/>
  <c r="F67" i="5"/>
  <c r="F66" i="5"/>
  <c r="F65" i="5"/>
  <c r="F47" i="5"/>
  <c r="F46" i="5"/>
  <c r="F45" i="5"/>
  <c r="F41" i="5"/>
  <c r="F40" i="5"/>
  <c r="F39" i="5"/>
  <c r="F36" i="5"/>
  <c r="F35" i="5"/>
  <c r="F34" i="5"/>
  <c r="F31" i="5"/>
  <c r="F30" i="5"/>
  <c r="F29" i="5"/>
  <c r="F26" i="5"/>
  <c r="F25" i="5"/>
  <c r="F24" i="5"/>
  <c r="F19" i="5"/>
  <c r="F18" i="5"/>
  <c r="F17" i="5"/>
  <c r="F16" i="5"/>
  <c r="F15" i="5"/>
  <c r="F14" i="5"/>
  <c r="F13" i="5"/>
  <c r="F12" i="5"/>
  <c r="F11" i="5"/>
  <c r="F10" i="5"/>
  <c r="F9" i="5"/>
  <c r="F81" i="5" l="1"/>
  <c r="C19" i="3"/>
</calcChain>
</file>

<file path=xl/sharedStrings.xml><?xml version="1.0" encoding="utf-8"?>
<sst xmlns="http://schemas.openxmlformats.org/spreadsheetml/2006/main" count="128" uniqueCount="98">
  <si>
    <t>TARJOAJAN TIEDOT</t>
  </si>
  <si>
    <t>Nimi: _______________________________________________________________</t>
  </si>
  <si>
    <t>Y-tunnus: ___________________________________________________________</t>
  </si>
  <si>
    <t>Postiosoite: __________________________________________________________</t>
  </si>
  <si>
    <t>Yhteyshenkilön nimi: __________________________________________________</t>
  </si>
  <si>
    <t>Puhelin. _____________________________________________________________</t>
  </si>
  <si>
    <t>Sähköposti: __________________________________________________________</t>
  </si>
  <si>
    <t>Yleistä</t>
  </si>
  <si>
    <t>Hankinta toteutetaan kokonaishankintana. Vajaa, osittainen tai tarjouspyynnön vastainen tarjous hylätään.</t>
  </si>
  <si>
    <t>Kohteiden hinnoittelun tulee pitää sisällään:</t>
  </si>
  <si>
    <t>Hinnoittelun tulee pitää sisällään myös matkakustannukset.</t>
  </si>
  <si>
    <t>Kaikki hinnat ilmoitetaan Alv 0% ja niihin lisätään aina kulloinkin voimassaoleva arvonlisävero.</t>
  </si>
  <si>
    <t>Muut huomiot</t>
  </si>
  <si>
    <t>Lisätyöt</t>
  </si>
  <si>
    <t>Hinta tunti Alv 0%</t>
  </si>
  <si>
    <t>Arkisin (ma-pe) klo 06.00-18.00</t>
  </si>
  <si>
    <t>Arkisin (ma-pe) klo 18.00-23.00</t>
  </si>
  <si>
    <t>Arkisin (ma-pe) klo 23.00-06.00</t>
  </si>
  <si>
    <t>Su ja arkipyhät klo 06.00-18.00</t>
  </si>
  <si>
    <t>Su ja arkipyhät klo 18.00-23.00</t>
  </si>
  <si>
    <t>Su ja arkipyhät klo 23.00-06.00</t>
  </si>
  <si>
    <t>La klo 06.00-18.00</t>
  </si>
  <si>
    <t>La klo 18.00-23.00</t>
  </si>
  <si>
    <t>La klo 23.00-06.00</t>
  </si>
  <si>
    <t>Yhteensä</t>
  </si>
  <si>
    <t>Kyllä</t>
  </si>
  <si>
    <t>Ei</t>
  </si>
  <si>
    <t>Ala-Vista</t>
  </si>
  <si>
    <t>Hanhijoki</t>
  </si>
  <si>
    <t>Kriivari</t>
  </si>
  <si>
    <t>Lempilä</t>
  </si>
  <si>
    <t>Vista, Veikkari</t>
  </si>
  <si>
    <t>Koulu</t>
  </si>
  <si>
    <t>Vistan koulu</t>
  </si>
  <si>
    <t>Vista Paimiopark</t>
  </si>
  <si>
    <t>Lukio</t>
  </si>
  <si>
    <t>Jokelan koulu</t>
  </si>
  <si>
    <t>Kriivarin koulu</t>
  </si>
  <si>
    <t>Hanhijoen koulu</t>
  </si>
  <si>
    <t>Jokelan iltapäiväkerho</t>
  </si>
  <si>
    <t>Hanhijoki iltapäiväkerho</t>
  </si>
  <si>
    <t>Kriivari iltapäiväkerho</t>
  </si>
  <si>
    <t>Päiväkoti</t>
  </si>
  <si>
    <t>Aamupala</t>
  </si>
  <si>
    <t>Lounas</t>
  </si>
  <si>
    <t>Välipala</t>
  </si>
  <si>
    <t xml:space="preserve">Jokela </t>
  </si>
  <si>
    <t>Lounas, leopardi</t>
  </si>
  <si>
    <t>Lounas, leijonat</t>
  </si>
  <si>
    <t>Tapiola</t>
  </si>
  <si>
    <t>Lounas, lapset</t>
  </si>
  <si>
    <t>Arkipäivällinen, lapset</t>
  </si>
  <si>
    <t>Arkipäivällinen, aikuiset</t>
  </si>
  <si>
    <t>Viikonloppulounas, lapset</t>
  </si>
  <si>
    <t>Viikonloppulounas, aikuiset</t>
  </si>
  <si>
    <t>Viikonloppupäivällinen, lapset</t>
  </si>
  <si>
    <t>Viikonloppupäivällinen, aikuiset</t>
  </si>
  <si>
    <t>Iltapala</t>
  </si>
  <si>
    <t>Erityisruokavaliolisä, lounas/päivällinen päiväkoti</t>
  </si>
  <si>
    <t>Erityisruokavaliolisä, lounas/päivällinen koulut</t>
  </si>
  <si>
    <t>Asiakasmäärä</t>
  </si>
  <si>
    <t>Toimintapäivät/vuosi</t>
  </si>
  <si>
    <t>Kappaleet vuosi</t>
  </si>
  <si>
    <t>Hinta /kpl alv 0%</t>
  </si>
  <si>
    <t>Vertailuarvo/vuosi</t>
  </si>
  <si>
    <t xml:space="preserve">* Kaikki annetut määrät ovat Hankintayksikön arvioita ja ne voivat muuttua ylös tai alaspäin sopimuskaudella. </t>
  </si>
  <si>
    <t>* Tarjoaja täyttää vain vihreällä olevat solut.</t>
  </si>
  <si>
    <t>* Tarjottavien hintojen tulee sisältää kaikki tarjouspyynnössä määritetyt vähimmäisvaatimukset ja tehtävät.</t>
  </si>
  <si>
    <t xml:space="preserve">Tarjoajan tulee täyttää "Perustiedot" osioon omat tietonsa. Kohtaan "Hinnoittelu" pelkästään tarjottu hinta/yksikkö alv 0% </t>
  </si>
  <si>
    <t>Tarjouspyynnön ja sen liitteiden mukaiset tehtävät, vaatimukset ja näiden suorittamisen johtaminen sekä valvonta.</t>
  </si>
  <si>
    <t>Jättämällä tarjouksen tarjoaja vahvistaa, että tarjouksen mukainen hinnoittelu mahdollistaa työntekijöiden työsuhteisiin sovellettavien sopimusten ja lainsäädännön mukaisten palkkojen tai palkkioiden sekä niihin liittyvien työnantajamaksujen täysimääräisen suorittamisen. Lisäksi tarjoaja vahvistaa, että tarjoaja kykenee tarjouksen mukaisella hinnoittelulla noudattamaan tuotettavaan palveluun sovellettavaa, työsuojeluun liittyvää velvoittavaa lainsäädäntöä.</t>
  </si>
  <si>
    <t>Mahdolliset tarjoajasta riippuvat muutokset, ovat täysimääräisesti tarjoajan vastuulla ja ne eivät oikeuta muuttamaan tätä tarjousta tai sopimusta.</t>
  </si>
  <si>
    <t>Mikäli tarjoajan työssä tapahtuu "virhe" tai väärinkäsitys, kuuluu tämä automaattisesti tässä tarjouksessa ilmoitettuihin veloituksiin.</t>
  </si>
  <si>
    <t>Henkilöstön työasusteet ja välineet työn suorittamiseen.</t>
  </si>
  <si>
    <t>Kaikki aterioissa tarvittavat välineet, raaka-aineet tai muut tarvikkeet.</t>
  </si>
  <si>
    <t>Vastuuvakuutus (Riittävä vastuuvakuutus on ns. "toiminnan vastuuvakuutus", joka kattaa ulkopuolisille aiheutuneet henkilö tai esinevahingot sekä epidemiat )</t>
  </si>
  <si>
    <t xml:space="preserve">Tarjottujen palvelujen ja hintojen on oltava voimassa sopimuksessa määritetyn ajan mukaisesti sekä jättämällä tarjouksen, tarjoaja sitoutuu noudattamaan valituksi tullessaan em. ehtoja ja sisältöjä. </t>
  </si>
  <si>
    <t>Tuntiveloituksella tilattavat lisätyöt</t>
  </si>
  <si>
    <t>Pisteytys</t>
  </si>
  <si>
    <t>Tarjoajalla on vähintään kolme referenssiä ateriapalveluiden tuotannosta, jossa vuotuinen toimitettavien aterioiden määrä ylittää 300 000 kpl. (10p)</t>
  </si>
  <si>
    <t>Kyllä 10 p /Ei 0p</t>
  </si>
  <si>
    <t>Tarjoajalla on käytössään varahenkilöjärjestelmä kuvattuna. (5p)</t>
  </si>
  <si>
    <t>Kyllä 5p /Ei 0 p</t>
  </si>
  <si>
    <t>Tarjoajalla on käytössään raportointiohjelma, johon on pääsy Hankintayksiköllä. (5p)</t>
  </si>
  <si>
    <t>Tarjoaja toimittaa varahenkilöjärjestelmän kuvauksen</t>
  </si>
  <si>
    <t>Tarjoaja toimittaa raportointijärjestelmän kuvauksen</t>
  </si>
  <si>
    <t>Tarjoaja toimittaa listauksen referensseistä</t>
  </si>
  <si>
    <t>Tarjoajalla viimeisen kolmen (3) vuoden aikana ollut ateriapalveluiden toteuttaminen, johon on sisältynyt koulu- ja tai päiväkoteja?</t>
  </si>
  <si>
    <t>Vistan iltapäiväkerho</t>
  </si>
  <si>
    <t>Oinila</t>
  </si>
  <si>
    <t>Preitilä</t>
  </si>
  <si>
    <t>Käenpesä</t>
  </si>
  <si>
    <t>Jokela ei ilmeisesti tule kilpailutukseen mukaan?</t>
  </si>
  <si>
    <t>Lisäsin Käenpesän. Oinilan ja Preitilän päiväkodit</t>
  </si>
  <si>
    <t>Kyllä 10p /Ei 0 p</t>
  </si>
  <si>
    <t>Vertailukorin arvo 70 %</t>
  </si>
  <si>
    <t>Kokonaisvertailuhinta muodostuu automaattisesti soluun F81.</t>
  </si>
  <si>
    <t>Laadulliset ja toiminnalliset kriteerit (max. 30 pistettä)</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</si>
</sst>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2">
    <font>
      <sz val="12"/>
      <color theme="1"/>
      <name val="Calibri"/>
      <family val="2"/>
      <scheme val="minor"/>
    </font>
    <font>
      <sz val="12"/>
      <color theme="1"/>
      <name val="Verdana"/>
      <family val="2"/>
    </font>
    <font>
      <sz val="12"/>
      <color rgb="FF000000"/>
      <name val="Verdana"/>
      <family val="2"/>
    </font>
    <font>
      <sz val="12"/>
      <color rgb="FF000000"/>
      <name val="Calibri"/>
      <family val="2"/>
      <scheme val="minor"/>
    </font>
    <font>
      <b/>
      <sz val="12"/>
      <color rgb="FF000000"/>
      <name val="Verdana"/>
      <family val="2"/>
    </font>
    <font>
      <b/>
      <sz val="12"/>
      <color rgb="FFFF0000"/>
      <name val="Verdana"/>
      <family val="2"/>
    </font>
    <font>
      <sz val="12"/>
      <color theme="1"/>
      <name val="Work Sans Regular"/>
    </font>
    <font>
      <b/>
      <sz val="12"/>
      <color theme="1"/>
      <name val="Work Sans Regular"/>
    </font>
    <font>
      <sz val="12"/>
      <color rgb="FF000000"/>
      <name val="Work Sans Regular"/>
    </font>
    <font>
      <sz val="12"/>
      <color rgb="FFFF0000"/>
      <name val="Work Sans Regular"/>
    </font>
    <font>
      <sz val="12"/>
      <color theme="1"/>
      <name val="Work sans"/>
    </font>
    <font>
      <sz val="12"/>
      <color rgb="FFFF0000"/>
      <name val="Work sans"/>
    </font>
    <font>
      <b/>
      <sz val="12"/>
      <color rgb="FF000000"/>
      <name val="Work Sans Regular"/>
    </font>
    <font>
      <sz val="11"/>
      <color theme="1"/>
      <name val="Work Sans"/>
    </font>
    <font>
      <b/>
      <sz val="11"/>
      <color theme="1"/>
      <name val="Work sans"/>
    </font>
    <font>
      <b/>
      <u/>
      <sz val="11"/>
      <color theme="1"/>
      <name val="Work sans"/>
    </font>
    <font>
      <sz val="11"/>
      <color theme="1"/>
      <name val="Work Sans Regular"/>
    </font>
    <font>
      <sz val="11"/>
      <color rgb="FFFF0000"/>
      <name val="Work Sans Regular"/>
    </font>
    <font>
      <b/>
      <u/>
      <sz val="11"/>
      <color theme="1"/>
      <name val="Work Sans Regular"/>
    </font>
    <font>
      <b/>
      <sz val="11"/>
      <color theme="1"/>
      <name val="Work Sans Regular"/>
    </font>
    <font>
      <b/>
      <sz val="12"/>
      <color rgb="FFFF0000"/>
      <name val="Calibri"/>
      <family val="2"/>
      <scheme val="minor"/>
    </font>
    <font>
      <sz val="12"/>
      <color rgb="FFFF0000"/>
      <name val="Calibri"/>
      <family val="2"/>
      <scheme val="minor"/>
    </font>
  </fonts>
  <fills count="6">
    <fill>
      <patternFill patternType="none"/>
    </fill>
    <fill>
      <patternFill patternType="gray125"/>
    </fill>
    <fill>
      <patternFill patternType="solid">
        <fgColor theme="2"/>
        <bgColor indexed="64"/>
      </patternFill>
    </fill>
    <fill>
      <patternFill patternType="solid">
        <fgColor rgb="FFE7E6E6"/>
        <bgColor rgb="FF000000"/>
      </patternFill>
    </fill>
    <fill>
      <patternFill patternType="solid">
        <fgColor theme="9" tint="0.59999389629810485"/>
        <bgColor indexed="64"/>
      </patternFill>
    </fill>
    <fill>
      <patternFill patternType="solid">
        <fgColor rgb="FF92D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72">
    <xf numFmtId="0" fontId="0" fillId="0" borderId="0" xfId="0"/>
    <xf numFmtId="0" fontId="0" fillId="2" borderId="0" xfId="0" applyFill="1"/>
    <xf numFmtId="0" fontId="1" fillId="2" borderId="0" xfId="0" applyFont="1" applyFill="1" applyAlignment="1">
      <alignment horizontal="center"/>
    </xf>
    <xf numFmtId="0" fontId="3" fillId="0" borderId="0" xfId="0" applyFont="1"/>
    <xf numFmtId="0" fontId="3" fillId="3" borderId="0" xfId="0" applyFont="1" applyFill="1"/>
    <xf numFmtId="0" fontId="4" fillId="0" borderId="0" xfId="0" applyFont="1"/>
    <xf numFmtId="0" fontId="2" fillId="0" borderId="0" xfId="0" applyFont="1"/>
    <xf numFmtId="0" fontId="5" fillId="2" borderId="0" xfId="0" applyFont="1" applyFill="1" applyAlignment="1">
      <alignment horizontal="center"/>
    </xf>
    <xf numFmtId="0" fontId="0" fillId="0" borderId="0" xfId="0" applyAlignment="1">
      <alignment horizontal="center"/>
    </xf>
    <xf numFmtId="0" fontId="3" fillId="3" borderId="0" xfId="0" applyFont="1" applyFill="1" applyAlignment="1">
      <alignment horizontal="center"/>
    </xf>
    <xf numFmtId="0" fontId="6" fillId="0" borderId="1" xfId="0" applyFont="1" applyBorder="1" applyAlignment="1">
      <alignment horizontal="center"/>
    </xf>
    <xf numFmtId="0" fontId="7" fillId="0" borderId="1" xfId="0" applyFont="1" applyBorder="1" applyAlignment="1">
      <alignment horizontal="center"/>
    </xf>
    <xf numFmtId="0" fontId="7" fillId="0" borderId="1" xfId="0" applyFont="1" applyBorder="1"/>
    <xf numFmtId="0" fontId="6" fillId="0" borderId="0" xfId="0" applyFont="1" applyAlignment="1">
      <alignment horizontal="center"/>
    </xf>
    <xf numFmtId="0" fontId="7" fillId="0" borderId="0" xfId="0" applyFont="1"/>
    <xf numFmtId="0" fontId="7" fillId="0" borderId="0" xfId="0" applyFont="1" applyAlignment="1">
      <alignment horizontal="center"/>
    </xf>
    <xf numFmtId="0" fontId="6" fillId="0" borderId="0" xfId="0" applyFont="1"/>
    <xf numFmtId="0" fontId="7" fillId="0" borderId="1" xfId="0" applyFont="1" applyBorder="1" applyAlignment="1">
      <alignment horizontal="left"/>
    </xf>
    <xf numFmtId="0" fontId="10" fillId="0" borderId="0" xfId="0" applyFont="1"/>
    <xf numFmtId="0" fontId="10" fillId="0" borderId="0" xfId="0" applyFont="1" applyAlignment="1">
      <alignment horizontal="left"/>
    </xf>
    <xf numFmtId="0" fontId="11" fillId="0" borderId="0" xfId="0" applyFont="1"/>
    <xf numFmtId="0" fontId="11" fillId="0" borderId="0" xfId="0" applyFont="1" applyAlignment="1">
      <alignment horizontal="left"/>
    </xf>
    <xf numFmtId="164" fontId="6" fillId="4" borderId="1" xfId="0" applyNumberFormat="1" applyFont="1" applyFill="1" applyBorder="1" applyAlignment="1">
      <alignment horizontal="center"/>
    </xf>
    <xf numFmtId="0" fontId="7" fillId="4" borderId="0" xfId="0" applyFont="1" applyFill="1"/>
    <xf numFmtId="0" fontId="6" fillId="0" borderId="0" xfId="0" applyFont="1" applyAlignment="1">
      <alignment horizontal="left"/>
    </xf>
    <xf numFmtId="0" fontId="9" fillId="0" borderId="0" xfId="0" applyFont="1" applyAlignment="1">
      <alignment horizontal="left"/>
    </xf>
    <xf numFmtId="0" fontId="9" fillId="0" borderId="0" xfId="0" applyFont="1"/>
    <xf numFmtId="0" fontId="6" fillId="0" borderId="0" xfId="0" applyFont="1" applyAlignment="1">
      <alignment wrapText="1"/>
    </xf>
    <xf numFmtId="0" fontId="7" fillId="2" borderId="5" xfId="0" applyFont="1" applyFill="1" applyBorder="1"/>
    <xf numFmtId="0" fontId="6" fillId="0" borderId="8" xfId="0" applyFont="1" applyBorder="1"/>
    <xf numFmtId="0" fontId="0" fillId="0" borderId="9" xfId="0" applyBorder="1"/>
    <xf numFmtId="0" fontId="7" fillId="2" borderId="8" xfId="0" applyFont="1" applyFill="1" applyBorder="1"/>
    <xf numFmtId="0" fontId="7" fillId="0" borderId="8" xfId="0" applyFont="1" applyBorder="1"/>
    <xf numFmtId="0" fontId="8" fillId="0" borderId="8" xfId="0" applyFont="1" applyBorder="1"/>
    <xf numFmtId="0" fontId="12" fillId="0" borderId="8" xfId="0" applyFont="1" applyBorder="1"/>
    <xf numFmtId="0" fontId="0" fillId="0" borderId="8" xfId="0" applyBorder="1"/>
    <xf numFmtId="0" fontId="0" fillId="0" borderId="10" xfId="0" applyBorder="1"/>
    <xf numFmtId="0" fontId="0" fillId="0" borderId="11" xfId="0" applyBorder="1"/>
    <xf numFmtId="0" fontId="0" fillId="0" borderId="12" xfId="0" applyBorder="1"/>
    <xf numFmtId="0" fontId="7" fillId="2" borderId="6" xfId="0" applyFont="1" applyFill="1" applyBorder="1" applyAlignment="1">
      <alignment horizontal="center"/>
    </xf>
    <xf numFmtId="0" fontId="7" fillId="2" borderId="7" xfId="0" applyFont="1" applyFill="1" applyBorder="1" applyAlignment="1">
      <alignment horizontal="center"/>
    </xf>
    <xf numFmtId="0" fontId="7" fillId="2" borderId="0" xfId="0" applyFont="1" applyFill="1" applyAlignment="1">
      <alignment horizontal="center"/>
    </xf>
    <xf numFmtId="0" fontId="7" fillId="2" borderId="9" xfId="0" applyFont="1" applyFill="1" applyBorder="1" applyAlignment="1">
      <alignment horizontal="center"/>
    </xf>
    <xf numFmtId="164" fontId="6" fillId="5" borderId="1" xfId="0" applyNumberFormat="1" applyFont="1" applyFill="1" applyBorder="1" applyAlignment="1">
      <alignment horizontal="center"/>
    </xf>
    <xf numFmtId="164" fontId="6" fillId="0" borderId="1" xfId="0" applyNumberFormat="1" applyFont="1" applyBorder="1" applyAlignment="1">
      <alignment horizontal="center"/>
    </xf>
    <xf numFmtId="164" fontId="6" fillId="0" borderId="0" xfId="0" applyNumberFormat="1" applyFont="1" applyAlignment="1">
      <alignment horizontal="center"/>
    </xf>
    <xf numFmtId="0" fontId="13" fillId="0" borderId="8" xfId="0" applyFont="1" applyBorder="1"/>
    <xf numFmtId="0" fontId="14" fillId="2" borderId="2" xfId="0" applyFont="1" applyFill="1" applyBorder="1"/>
    <xf numFmtId="0" fontId="13" fillId="0" borderId="3" xfId="0" applyFont="1" applyBorder="1"/>
    <xf numFmtId="0" fontId="13" fillId="0" borderId="4" xfId="0" applyFont="1" applyBorder="1"/>
    <xf numFmtId="0" fontId="15" fillId="2" borderId="2" xfId="0" applyFont="1" applyFill="1" applyBorder="1"/>
    <xf numFmtId="0" fontId="15" fillId="0" borderId="3" xfId="0" applyFont="1" applyBorder="1"/>
    <xf numFmtId="0" fontId="16" fillId="0" borderId="3" xfId="0" applyFont="1" applyBorder="1" applyAlignment="1">
      <alignment horizontal="left"/>
    </xf>
    <xf numFmtId="0" fontId="16" fillId="0" borderId="3" xfId="0" applyFont="1" applyBorder="1" applyAlignment="1">
      <alignment horizontal="left" wrapText="1"/>
    </xf>
    <xf numFmtId="0" fontId="17" fillId="0" borderId="3" xfId="0" applyFont="1" applyBorder="1" applyAlignment="1">
      <alignment horizontal="left"/>
    </xf>
    <xf numFmtId="0" fontId="16" fillId="0" borderId="4" xfId="0" applyFont="1" applyBorder="1" applyAlignment="1">
      <alignment horizontal="left"/>
    </xf>
    <xf numFmtId="0" fontId="18" fillId="2" borderId="3" xfId="0" applyFont="1" applyFill="1" applyBorder="1" applyAlignment="1">
      <alignment horizontal="left"/>
    </xf>
    <xf numFmtId="0" fontId="16" fillId="0" borderId="3" xfId="0" applyFont="1" applyBorder="1"/>
    <xf numFmtId="0" fontId="19" fillId="0" borderId="4" xfId="0" applyFont="1" applyBorder="1" applyAlignment="1">
      <alignment horizontal="left"/>
    </xf>
    <xf numFmtId="0" fontId="16" fillId="0" borderId="1" xfId="0" applyFont="1" applyBorder="1" applyAlignment="1">
      <alignment horizontal="left" vertical="center" wrapText="1"/>
    </xf>
    <xf numFmtId="0" fontId="16" fillId="0" borderId="1" xfId="0" applyFont="1" applyBorder="1" applyAlignment="1">
      <alignment horizontal="center" vertical="center"/>
    </xf>
    <xf numFmtId="0" fontId="16" fillId="4" borderId="1" xfId="0" applyFont="1" applyFill="1" applyBorder="1" applyAlignment="1">
      <alignment horizontal="left"/>
    </xf>
    <xf numFmtId="0" fontId="16" fillId="0" borderId="1" xfId="0" applyFont="1" applyBorder="1" applyAlignment="1">
      <alignment horizontal="center"/>
    </xf>
    <xf numFmtId="0" fontId="16" fillId="0" borderId="1" xfId="0" applyFont="1" applyBorder="1" applyAlignment="1">
      <alignment horizontal="left"/>
    </xf>
    <xf numFmtId="0" fontId="16" fillId="4" borderId="1" xfId="0" applyFont="1" applyFill="1" applyBorder="1" applyAlignment="1">
      <alignment horizontal="center"/>
    </xf>
    <xf numFmtId="0" fontId="17" fillId="0" borderId="1" xfId="0" applyFont="1" applyBorder="1" applyAlignment="1">
      <alignment horizontal="center"/>
    </xf>
    <xf numFmtId="0" fontId="16" fillId="0" borderId="1" xfId="0" applyFont="1" applyBorder="1" applyAlignment="1">
      <alignment horizontal="left" vertical="center"/>
    </xf>
    <xf numFmtId="0" fontId="16" fillId="4" borderId="1" xfId="0" applyFont="1" applyFill="1" applyBorder="1" applyAlignment="1">
      <alignment horizontal="left" vertical="center"/>
    </xf>
    <xf numFmtId="0" fontId="16" fillId="0" borderId="1" xfId="0" applyFont="1" applyBorder="1" applyAlignment="1">
      <alignment horizontal="center" wrapText="1"/>
    </xf>
    <xf numFmtId="0" fontId="17" fillId="0" borderId="1" xfId="0" applyFont="1" applyBorder="1" applyAlignment="1">
      <alignment horizontal="left" vertical="center"/>
    </xf>
    <xf numFmtId="0" fontId="20" fillId="0" borderId="0" xfId="0" applyFont="1"/>
    <xf numFmtId="0" fontId="21" fillId="0" borderId="0" xfId="0" applyFont="1"/>
  </cellXfs>
  <cellStyles count="1">
    <cellStyle name="Normaali"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2013 – 2022 -te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5CEE92-5E3C-8247-A7C7-42FBBCBB5637}">
  <dimension ref="B2:O35"/>
  <sheetViews>
    <sheetView tabSelected="1" zoomScaleNormal="100" workbookViewId="0">
      <selection activeCell="B28" sqref="B28"/>
    </sheetView>
  </sheetViews>
  <sheetFormatPr baseColWidth="10" defaultColWidth="11" defaultRowHeight="16"/>
  <cols>
    <col min="1" max="1" width="3" style="18" customWidth="1"/>
    <col min="2" max="2" width="160.33203125" style="18" customWidth="1"/>
    <col min="3" max="16384" width="11" style="18"/>
  </cols>
  <sheetData>
    <row r="2" spans="2:15">
      <c r="B2" s="47" t="s">
        <v>0</v>
      </c>
    </row>
    <row r="3" spans="2:15">
      <c r="B3" s="48" t="s">
        <v>1</v>
      </c>
    </row>
    <row r="4" spans="2:15">
      <c r="B4" s="48" t="s">
        <v>2</v>
      </c>
    </row>
    <row r="5" spans="2:15">
      <c r="B5" s="48" t="s">
        <v>3</v>
      </c>
    </row>
    <row r="6" spans="2:15">
      <c r="B6" s="48" t="s">
        <v>4</v>
      </c>
    </row>
    <row r="7" spans="2:15">
      <c r="B7" s="48" t="s">
        <v>5</v>
      </c>
    </row>
    <row r="8" spans="2:15">
      <c r="B8" s="48" t="s">
        <v>6</v>
      </c>
    </row>
    <row r="9" spans="2:15">
      <c r="B9" s="49"/>
    </row>
    <row r="10" spans="2:15">
      <c r="B10" s="50" t="s">
        <v>7</v>
      </c>
    </row>
    <row r="11" spans="2:15">
      <c r="B11" s="51"/>
    </row>
    <row r="12" spans="2:15">
      <c r="B12" s="52" t="s">
        <v>8</v>
      </c>
      <c r="C12" s="24"/>
      <c r="D12" s="24"/>
      <c r="E12" s="24"/>
      <c r="F12" s="24"/>
      <c r="G12" s="24"/>
      <c r="H12" s="24"/>
      <c r="I12" s="24"/>
      <c r="J12" s="24"/>
      <c r="K12" s="24"/>
      <c r="L12" s="24"/>
      <c r="M12" s="24"/>
      <c r="N12" s="24"/>
      <c r="O12" s="19"/>
    </row>
    <row r="13" spans="2:15">
      <c r="B13" s="52" t="s">
        <v>68</v>
      </c>
      <c r="C13" s="24"/>
      <c r="D13" s="24"/>
      <c r="E13" s="24"/>
      <c r="F13" s="24"/>
      <c r="G13" s="24"/>
      <c r="H13" s="24"/>
      <c r="I13" s="24"/>
      <c r="J13" s="24"/>
      <c r="K13" s="24"/>
      <c r="L13" s="24"/>
      <c r="M13" s="24"/>
      <c r="N13" s="24"/>
      <c r="O13" s="19"/>
    </row>
    <row r="14" spans="2:15" ht="45">
      <c r="B14" s="53" t="s">
        <v>70</v>
      </c>
      <c r="C14" s="24"/>
      <c r="D14" s="24"/>
      <c r="E14" s="24"/>
      <c r="F14" s="24"/>
      <c r="G14" s="24"/>
      <c r="H14" s="24"/>
      <c r="I14" s="24"/>
      <c r="J14" s="24"/>
      <c r="K14" s="24"/>
      <c r="L14" s="24"/>
      <c r="M14" s="24"/>
      <c r="N14" s="24"/>
      <c r="O14" s="19"/>
    </row>
    <row r="15" spans="2:15">
      <c r="B15" s="46" t="s">
        <v>72</v>
      </c>
      <c r="C15" s="24"/>
      <c r="D15" s="24"/>
      <c r="E15" s="24"/>
      <c r="F15" s="24"/>
      <c r="G15" s="24"/>
      <c r="H15" s="24"/>
      <c r="I15" s="24"/>
      <c r="J15" s="24"/>
      <c r="K15" s="24"/>
      <c r="L15" s="24"/>
      <c r="M15" s="24"/>
      <c r="N15" s="24"/>
      <c r="O15" s="19"/>
    </row>
    <row r="16" spans="2:15">
      <c r="B16" s="46" t="s">
        <v>71</v>
      </c>
      <c r="C16" s="24"/>
      <c r="D16" s="24"/>
      <c r="E16" s="24"/>
      <c r="F16" s="24"/>
      <c r="G16" s="24"/>
      <c r="H16" s="24"/>
      <c r="I16" s="24"/>
      <c r="J16" s="24"/>
      <c r="K16" s="24"/>
      <c r="L16" s="24"/>
      <c r="M16" s="24"/>
      <c r="N16" s="24"/>
      <c r="O16" s="19"/>
    </row>
    <row r="17" spans="2:15" s="20" customFormat="1">
      <c r="B17" s="54"/>
      <c r="C17" s="25"/>
      <c r="D17" s="25"/>
      <c r="E17" s="25"/>
      <c r="F17" s="25"/>
      <c r="G17" s="25"/>
      <c r="H17" s="25"/>
      <c r="I17" s="25"/>
      <c r="J17" s="25"/>
      <c r="K17" s="25"/>
      <c r="L17" s="25"/>
      <c r="M17" s="25"/>
      <c r="N17" s="25"/>
      <c r="O17" s="21"/>
    </row>
    <row r="18" spans="2:15" s="20" customFormat="1">
      <c r="B18" s="54"/>
      <c r="C18" s="25"/>
      <c r="D18" s="25"/>
      <c r="E18" s="25"/>
      <c r="F18" s="25"/>
      <c r="G18" s="25"/>
      <c r="H18" s="25"/>
      <c r="I18" s="25"/>
      <c r="J18" s="25"/>
      <c r="K18" s="25"/>
      <c r="L18" s="25"/>
      <c r="M18" s="25"/>
      <c r="N18" s="25"/>
      <c r="O18" s="21"/>
    </row>
    <row r="19" spans="2:15">
      <c r="B19" s="52"/>
      <c r="C19" s="24"/>
      <c r="D19" s="24"/>
      <c r="E19" s="24"/>
      <c r="F19" s="24"/>
      <c r="G19" s="24"/>
      <c r="H19" s="24"/>
      <c r="I19" s="24"/>
      <c r="J19" s="24"/>
      <c r="K19" s="24"/>
      <c r="L19" s="24"/>
      <c r="M19" s="24"/>
      <c r="N19" s="24"/>
      <c r="O19" s="19"/>
    </row>
    <row r="20" spans="2:15">
      <c r="B20" s="55"/>
      <c r="C20" s="24"/>
      <c r="D20" s="24"/>
      <c r="E20" s="24"/>
      <c r="F20" s="24"/>
      <c r="G20" s="24"/>
      <c r="H20" s="24"/>
      <c r="I20" s="24"/>
      <c r="J20" s="24"/>
      <c r="K20" s="24"/>
      <c r="L20" s="24"/>
      <c r="M20" s="24"/>
      <c r="N20" s="24"/>
      <c r="O20" s="19"/>
    </row>
    <row r="21" spans="2:15">
      <c r="B21" s="56" t="s">
        <v>9</v>
      </c>
      <c r="C21" s="24"/>
      <c r="D21" s="24"/>
      <c r="E21" s="24"/>
      <c r="F21" s="24"/>
      <c r="G21" s="24"/>
      <c r="H21" s="24"/>
      <c r="I21" s="24"/>
      <c r="J21" s="24"/>
      <c r="K21" s="24"/>
      <c r="L21" s="24"/>
      <c r="M21" s="24"/>
      <c r="N21" s="24"/>
      <c r="O21" s="19"/>
    </row>
    <row r="22" spans="2:15">
      <c r="B22" s="52"/>
      <c r="C22" s="24"/>
      <c r="D22" s="24"/>
      <c r="E22" s="24"/>
      <c r="F22" s="24"/>
      <c r="G22" s="24"/>
      <c r="H22" s="24"/>
      <c r="I22" s="24"/>
      <c r="J22" s="24"/>
      <c r="K22" s="24"/>
      <c r="L22" s="24"/>
      <c r="M22" s="24"/>
      <c r="N22" s="24"/>
      <c r="O22" s="19"/>
    </row>
    <row r="23" spans="2:15">
      <c r="B23" s="52" t="s">
        <v>69</v>
      </c>
      <c r="C23" s="24"/>
      <c r="D23" s="24"/>
      <c r="E23" s="24"/>
      <c r="F23" s="24"/>
      <c r="G23" s="24"/>
      <c r="H23" s="24"/>
      <c r="I23" s="24"/>
      <c r="J23" s="24"/>
      <c r="K23" s="24"/>
      <c r="L23" s="24"/>
      <c r="M23" s="24"/>
      <c r="N23" s="24"/>
      <c r="O23" s="19"/>
    </row>
    <row r="24" spans="2:15">
      <c r="B24" s="52" t="s">
        <v>73</v>
      </c>
      <c r="C24" s="24"/>
      <c r="D24" s="24"/>
      <c r="E24" s="24"/>
      <c r="F24" s="24"/>
      <c r="G24" s="24"/>
      <c r="H24" s="24"/>
      <c r="I24" s="24"/>
      <c r="J24" s="24"/>
      <c r="K24" s="24"/>
      <c r="L24" s="24"/>
      <c r="M24" s="24"/>
      <c r="N24" s="24"/>
      <c r="O24" s="19"/>
    </row>
    <row r="25" spans="2:15">
      <c r="B25" s="52" t="s">
        <v>74</v>
      </c>
      <c r="C25" s="24"/>
      <c r="D25" s="24"/>
      <c r="E25" s="24"/>
      <c r="F25" s="24"/>
      <c r="G25" s="24"/>
      <c r="H25" s="24"/>
      <c r="I25" s="24"/>
      <c r="J25" s="26"/>
      <c r="K25" s="24"/>
      <c r="L25" s="24"/>
      <c r="M25" s="24"/>
      <c r="N25" s="24"/>
      <c r="O25" s="19"/>
    </row>
    <row r="26" spans="2:15">
      <c r="B26" s="52" t="s">
        <v>75</v>
      </c>
      <c r="C26" s="24"/>
      <c r="D26" s="24"/>
      <c r="E26" s="24"/>
      <c r="F26" s="24"/>
      <c r="G26" s="24"/>
      <c r="H26" s="24"/>
      <c r="I26" s="24"/>
      <c r="J26" s="24"/>
      <c r="K26" s="24"/>
      <c r="L26" s="24"/>
      <c r="M26" s="24"/>
      <c r="N26" s="24"/>
      <c r="O26" s="19"/>
    </row>
    <row r="27" spans="2:15">
      <c r="B27" s="52" t="s">
        <v>10</v>
      </c>
      <c r="C27" s="24"/>
      <c r="D27" s="24"/>
      <c r="E27" s="24"/>
      <c r="F27" s="24"/>
      <c r="G27" s="24"/>
      <c r="H27" s="24"/>
      <c r="I27" s="24"/>
      <c r="J27" s="24"/>
      <c r="K27" s="24"/>
      <c r="L27" s="24"/>
      <c r="M27" s="24"/>
      <c r="N27" s="24"/>
      <c r="O27" s="19"/>
    </row>
    <row r="28" spans="2:15">
      <c r="B28" s="52" t="s">
        <v>11</v>
      </c>
      <c r="C28" s="24"/>
      <c r="D28" s="24"/>
      <c r="E28" s="24"/>
      <c r="F28" s="24"/>
      <c r="G28" s="24"/>
      <c r="H28" s="24"/>
      <c r="I28" s="24"/>
      <c r="J28" s="24"/>
      <c r="K28" s="24"/>
      <c r="L28" s="24"/>
      <c r="M28" s="24"/>
      <c r="N28" s="24"/>
      <c r="O28" s="19"/>
    </row>
    <row r="29" spans="2:15" ht="30">
      <c r="B29" s="53" t="s">
        <v>76</v>
      </c>
      <c r="C29" s="24"/>
      <c r="D29" s="24"/>
      <c r="E29" s="24"/>
      <c r="F29" s="24"/>
      <c r="G29" s="24"/>
      <c r="H29" s="24"/>
      <c r="I29" s="24"/>
      <c r="J29" s="24"/>
      <c r="K29" s="24"/>
      <c r="L29" s="24"/>
      <c r="M29" s="24"/>
      <c r="N29" s="24"/>
      <c r="O29" s="19"/>
    </row>
    <row r="30" spans="2:15">
      <c r="B30" s="52"/>
      <c r="C30" s="24"/>
      <c r="D30" s="24"/>
      <c r="E30" s="24"/>
      <c r="F30" s="24"/>
      <c r="G30" s="24"/>
      <c r="H30" s="24"/>
      <c r="I30" s="24"/>
      <c r="J30" s="24"/>
      <c r="K30" s="24"/>
      <c r="L30" s="24"/>
      <c r="M30" s="24"/>
      <c r="N30" s="24"/>
      <c r="O30" s="19"/>
    </row>
    <row r="31" spans="2:15">
      <c r="B31" s="52" t="s">
        <v>96</v>
      </c>
      <c r="C31" s="24"/>
      <c r="D31" s="24"/>
      <c r="E31" s="24"/>
      <c r="F31" s="24"/>
      <c r="G31" s="24"/>
      <c r="H31" s="24"/>
      <c r="I31" s="24"/>
      <c r="J31" s="24"/>
      <c r="K31" s="24"/>
      <c r="L31" s="24"/>
      <c r="M31" s="24"/>
      <c r="N31" s="24"/>
      <c r="O31" s="19"/>
    </row>
    <row r="32" spans="2:15">
      <c r="B32" s="52"/>
      <c r="C32" s="24"/>
      <c r="D32" s="24"/>
      <c r="E32" s="24"/>
      <c r="F32" s="24"/>
      <c r="G32" s="24"/>
      <c r="H32" s="24"/>
      <c r="I32" s="24"/>
      <c r="J32" s="24"/>
      <c r="K32" s="24"/>
      <c r="L32" s="24"/>
      <c r="M32" s="24"/>
      <c r="N32" s="24"/>
      <c r="O32" s="19"/>
    </row>
    <row r="33" spans="2:15">
      <c r="B33" s="52"/>
      <c r="C33" s="24"/>
      <c r="D33" s="24"/>
      <c r="E33" s="24"/>
      <c r="F33" s="24"/>
      <c r="G33" s="24"/>
      <c r="H33" s="24"/>
      <c r="I33" s="24"/>
      <c r="J33" s="24"/>
      <c r="K33" s="24"/>
      <c r="L33" s="24"/>
      <c r="M33" s="24"/>
      <c r="N33" s="24"/>
      <c r="O33" s="19"/>
    </row>
    <row r="34" spans="2:15">
      <c r="B34" s="57"/>
      <c r="C34" s="16"/>
      <c r="D34" s="16"/>
      <c r="E34" s="16"/>
      <c r="F34" s="16"/>
      <c r="G34" s="16"/>
      <c r="H34" s="16"/>
      <c r="I34" s="16"/>
      <c r="J34" s="16"/>
      <c r="K34" s="24"/>
      <c r="L34" s="24"/>
      <c r="M34" s="24"/>
      <c r="N34" s="24"/>
      <c r="O34" s="19"/>
    </row>
    <row r="35" spans="2:15">
      <c r="B35" s="58"/>
      <c r="C35" s="16"/>
      <c r="D35" s="16"/>
      <c r="E35" s="16"/>
      <c r="F35" s="16"/>
      <c r="G35" s="16"/>
      <c r="H35" s="16"/>
      <c r="I35" s="16"/>
      <c r="J35" s="16"/>
      <c r="K35" s="16"/>
      <c r="L35" s="16"/>
      <c r="M35" s="16"/>
      <c r="N35" s="16"/>
    </row>
  </sheetData>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6F82B-9ABF-1840-B1E0-E7F4A078154E}">
  <dimension ref="A1:H81"/>
  <sheetViews>
    <sheetView zoomScale="80" zoomScaleNormal="80" workbookViewId="0">
      <selection activeCell="F77" sqref="F77"/>
    </sheetView>
  </sheetViews>
  <sheetFormatPr baseColWidth="10" defaultColWidth="11" defaultRowHeight="16"/>
  <cols>
    <col min="1" max="1" width="53.33203125" customWidth="1"/>
    <col min="2" max="2" width="15.83203125" bestFit="1" customWidth="1"/>
    <col min="3" max="3" width="24" bestFit="1" customWidth="1"/>
    <col min="4" max="4" width="18.83203125" customWidth="1"/>
    <col min="5" max="5" width="25.1640625" bestFit="1" customWidth="1"/>
    <col min="6" max="6" width="20.83203125" bestFit="1" customWidth="1"/>
  </cols>
  <sheetData>
    <row r="1" spans="1:8">
      <c r="A1" s="16"/>
      <c r="B1" s="16"/>
      <c r="C1" s="16"/>
      <c r="D1" s="16"/>
      <c r="E1" s="16"/>
    </row>
    <row r="2" spans="1:8">
      <c r="A2" s="16" t="s">
        <v>66</v>
      </c>
      <c r="B2" s="16"/>
      <c r="C2" s="16"/>
      <c r="D2" s="16"/>
      <c r="E2" s="16"/>
    </row>
    <row r="3" spans="1:8" ht="48">
      <c r="A3" s="27" t="s">
        <v>65</v>
      </c>
      <c r="B3" s="16"/>
      <c r="C3" s="16"/>
      <c r="D3" s="16"/>
      <c r="E3" s="16"/>
    </row>
    <row r="4" spans="1:8" ht="48">
      <c r="A4" s="27" t="s">
        <v>67</v>
      </c>
      <c r="B4" s="16"/>
      <c r="C4" s="16"/>
      <c r="D4" s="16"/>
      <c r="E4" s="16"/>
    </row>
    <row r="5" spans="1:8">
      <c r="A5" s="16"/>
      <c r="B5" s="16"/>
      <c r="C5" s="16"/>
      <c r="D5" s="16"/>
      <c r="E5" s="16"/>
    </row>
    <row r="6" spans="1:8">
      <c r="A6" s="16"/>
      <c r="B6" s="16"/>
      <c r="C6" s="16"/>
      <c r="D6" s="16"/>
      <c r="E6" s="16"/>
    </row>
    <row r="7" spans="1:8">
      <c r="A7" s="28" t="s">
        <v>32</v>
      </c>
      <c r="B7" s="39" t="s">
        <v>60</v>
      </c>
      <c r="C7" s="39" t="s">
        <v>61</v>
      </c>
      <c r="D7" s="39" t="s">
        <v>62</v>
      </c>
      <c r="E7" s="39" t="s">
        <v>63</v>
      </c>
      <c r="F7" s="39" t="s">
        <v>64</v>
      </c>
      <c r="G7" s="40"/>
    </row>
    <row r="8" spans="1:8">
      <c r="A8" s="29"/>
      <c r="B8" s="16"/>
      <c r="C8" s="16"/>
      <c r="D8" s="16"/>
      <c r="E8" s="16"/>
      <c r="G8" s="30"/>
    </row>
    <row r="9" spans="1:8">
      <c r="A9" s="29" t="s">
        <v>33</v>
      </c>
      <c r="B9" s="13">
        <v>796</v>
      </c>
      <c r="C9" s="13">
        <v>188</v>
      </c>
      <c r="D9" s="13">
        <v>142880</v>
      </c>
      <c r="E9" s="43">
        <v>0</v>
      </c>
      <c r="F9" s="44">
        <f t="shared" ref="F9:F19" si="0">D9*E9</f>
        <v>0</v>
      </c>
      <c r="G9" s="30"/>
    </row>
    <row r="10" spans="1:8">
      <c r="A10" s="29" t="s">
        <v>34</v>
      </c>
      <c r="B10" s="13">
        <v>6</v>
      </c>
      <c r="C10" s="13">
        <v>188</v>
      </c>
      <c r="D10" s="13">
        <v>1692</v>
      </c>
      <c r="E10" s="43">
        <v>0</v>
      </c>
      <c r="F10" s="44">
        <f t="shared" si="0"/>
        <v>0</v>
      </c>
      <c r="G10" s="30"/>
    </row>
    <row r="11" spans="1:8">
      <c r="A11" s="29" t="s">
        <v>31</v>
      </c>
      <c r="B11" s="13">
        <v>6</v>
      </c>
      <c r="C11" s="13">
        <v>188</v>
      </c>
      <c r="D11" s="13">
        <v>2068</v>
      </c>
      <c r="E11" s="43">
        <v>0</v>
      </c>
      <c r="F11" s="44">
        <f t="shared" si="0"/>
        <v>0</v>
      </c>
      <c r="G11" s="30"/>
    </row>
    <row r="12" spans="1:8">
      <c r="A12" s="29" t="s">
        <v>35</v>
      </c>
      <c r="B12" s="13">
        <v>243</v>
      </c>
      <c r="C12" s="13">
        <v>188</v>
      </c>
      <c r="D12" s="13">
        <v>42112</v>
      </c>
      <c r="E12" s="43">
        <v>0</v>
      </c>
      <c r="F12" s="44">
        <f t="shared" si="0"/>
        <v>0</v>
      </c>
      <c r="G12" s="30"/>
    </row>
    <row r="13" spans="1:8">
      <c r="A13" s="29" t="s">
        <v>36</v>
      </c>
      <c r="B13" s="13">
        <v>248</v>
      </c>
      <c r="C13" s="13">
        <v>188</v>
      </c>
      <c r="D13" s="13">
        <v>49820</v>
      </c>
      <c r="E13" s="43">
        <v>0</v>
      </c>
      <c r="F13" s="44">
        <f t="shared" si="0"/>
        <v>0</v>
      </c>
      <c r="G13" s="30"/>
    </row>
    <row r="14" spans="1:8">
      <c r="A14" s="29" t="s">
        <v>37</v>
      </c>
      <c r="B14" s="13">
        <v>156</v>
      </c>
      <c r="C14" s="13">
        <v>188</v>
      </c>
      <c r="D14" s="13">
        <v>29328</v>
      </c>
      <c r="E14" s="43">
        <v>0</v>
      </c>
      <c r="F14" s="44">
        <f t="shared" si="0"/>
        <v>0</v>
      </c>
      <c r="G14" s="30"/>
      <c r="H14" s="70"/>
    </row>
    <row r="15" spans="1:8">
      <c r="A15" s="29" t="s">
        <v>38</v>
      </c>
      <c r="B15" s="13">
        <v>126</v>
      </c>
      <c r="C15" s="13">
        <v>188</v>
      </c>
      <c r="D15" s="13">
        <v>26696</v>
      </c>
      <c r="E15" s="43">
        <v>0</v>
      </c>
      <c r="F15" s="44">
        <f t="shared" si="0"/>
        <v>0</v>
      </c>
      <c r="G15" s="30"/>
    </row>
    <row r="16" spans="1:8">
      <c r="A16" s="29" t="s">
        <v>88</v>
      </c>
      <c r="B16" s="13">
        <v>20</v>
      </c>
      <c r="C16" s="13">
        <v>188</v>
      </c>
      <c r="D16" s="13">
        <v>7708</v>
      </c>
      <c r="E16" s="43">
        <v>0</v>
      </c>
      <c r="F16" s="44">
        <f t="shared" si="0"/>
        <v>0</v>
      </c>
      <c r="G16" s="30"/>
    </row>
    <row r="17" spans="1:8">
      <c r="A17" s="29" t="s">
        <v>39</v>
      </c>
      <c r="B17" s="13">
        <v>25</v>
      </c>
      <c r="C17" s="13">
        <v>188</v>
      </c>
      <c r="D17" s="13">
        <v>6956</v>
      </c>
      <c r="E17" s="43">
        <v>0</v>
      </c>
      <c r="F17" s="44">
        <f t="shared" si="0"/>
        <v>0</v>
      </c>
      <c r="G17" s="30"/>
    </row>
    <row r="18" spans="1:8">
      <c r="A18" s="29" t="s">
        <v>40</v>
      </c>
      <c r="B18" s="13">
        <v>25</v>
      </c>
      <c r="C18" s="13">
        <v>188</v>
      </c>
      <c r="D18" s="13">
        <v>3572</v>
      </c>
      <c r="E18" s="43">
        <v>0</v>
      </c>
      <c r="F18" s="44">
        <f t="shared" si="0"/>
        <v>0</v>
      </c>
      <c r="G18" s="30"/>
    </row>
    <row r="19" spans="1:8">
      <c r="A19" s="29" t="s">
        <v>41</v>
      </c>
      <c r="B19" s="13">
        <v>24</v>
      </c>
      <c r="C19" s="13">
        <v>188</v>
      </c>
      <c r="D19" s="13">
        <v>4512</v>
      </c>
      <c r="E19" s="43">
        <v>0</v>
      </c>
      <c r="F19" s="44">
        <f t="shared" si="0"/>
        <v>0</v>
      </c>
      <c r="G19" s="30"/>
    </row>
    <row r="20" spans="1:8">
      <c r="A20" s="29"/>
      <c r="B20" s="16"/>
      <c r="C20" s="16"/>
      <c r="D20" s="16"/>
      <c r="E20" s="16"/>
      <c r="F20" s="16"/>
      <c r="G20" s="30"/>
    </row>
    <row r="21" spans="1:8">
      <c r="A21" s="31" t="s">
        <v>42</v>
      </c>
      <c r="B21" s="41" t="s">
        <v>60</v>
      </c>
      <c r="C21" s="41" t="s">
        <v>61</v>
      </c>
      <c r="D21" s="41" t="s">
        <v>62</v>
      </c>
      <c r="E21" s="41" t="s">
        <v>63</v>
      </c>
      <c r="F21" s="41" t="s">
        <v>64</v>
      </c>
      <c r="G21" s="42"/>
    </row>
    <row r="22" spans="1:8">
      <c r="A22" s="29"/>
      <c r="B22" s="16"/>
      <c r="C22" s="16"/>
      <c r="D22" s="16"/>
      <c r="E22" s="16"/>
      <c r="F22" s="16"/>
      <c r="G22" s="30"/>
    </row>
    <row r="23" spans="1:8">
      <c r="A23" s="32" t="s">
        <v>27</v>
      </c>
      <c r="B23" s="13">
        <v>35</v>
      </c>
      <c r="C23" s="13">
        <v>225</v>
      </c>
      <c r="D23" s="13"/>
      <c r="E23" s="16"/>
      <c r="F23" s="16"/>
      <c r="G23" s="30"/>
    </row>
    <row r="24" spans="1:8">
      <c r="A24" s="29" t="s">
        <v>43</v>
      </c>
      <c r="B24" s="13"/>
      <c r="C24" s="13"/>
      <c r="D24" s="13">
        <v>7875</v>
      </c>
      <c r="E24" s="43">
        <v>0</v>
      </c>
      <c r="F24" s="44">
        <f>D24*E24</f>
        <v>0</v>
      </c>
      <c r="G24" s="30"/>
    </row>
    <row r="25" spans="1:8">
      <c r="A25" s="29" t="s">
        <v>44</v>
      </c>
      <c r="B25" s="13"/>
      <c r="C25" s="13"/>
      <c r="D25" s="13">
        <v>8550</v>
      </c>
      <c r="E25" s="43">
        <v>0</v>
      </c>
      <c r="F25" s="44">
        <f>D25*E25</f>
        <v>0</v>
      </c>
      <c r="G25" s="30"/>
    </row>
    <row r="26" spans="1:8">
      <c r="A26" s="29" t="s">
        <v>45</v>
      </c>
      <c r="B26" s="13"/>
      <c r="C26" s="13"/>
      <c r="D26" s="13">
        <v>8550</v>
      </c>
      <c r="E26" s="43">
        <v>0</v>
      </c>
      <c r="F26" s="44">
        <f>D26*E26</f>
        <v>0</v>
      </c>
      <c r="G26" s="30"/>
    </row>
    <row r="27" spans="1:8">
      <c r="A27" s="29"/>
      <c r="B27" s="13"/>
      <c r="C27" s="13"/>
      <c r="D27" s="13"/>
      <c r="E27" s="45"/>
      <c r="F27" s="45"/>
      <c r="G27" s="30"/>
    </row>
    <row r="28" spans="1:8">
      <c r="A28" s="32" t="s">
        <v>46</v>
      </c>
      <c r="B28" s="13">
        <v>25</v>
      </c>
      <c r="C28" s="13">
        <v>225</v>
      </c>
      <c r="D28" s="13"/>
      <c r="E28" s="45"/>
      <c r="F28" s="45"/>
      <c r="G28" s="30"/>
      <c r="H28" s="70" t="s">
        <v>92</v>
      </c>
    </row>
    <row r="29" spans="1:8">
      <c r="A29" s="29" t="s">
        <v>43</v>
      </c>
      <c r="B29" s="13"/>
      <c r="C29" s="13"/>
      <c r="D29" s="13">
        <v>5625</v>
      </c>
      <c r="E29" s="43">
        <v>0</v>
      </c>
      <c r="F29" s="44">
        <f>D29*E29</f>
        <v>0</v>
      </c>
      <c r="G29" s="30"/>
    </row>
    <row r="30" spans="1:8">
      <c r="A30" s="29" t="s">
        <v>44</v>
      </c>
      <c r="B30" s="13"/>
      <c r="C30" s="13"/>
      <c r="D30" s="13">
        <v>6750</v>
      </c>
      <c r="E30" s="43">
        <v>0</v>
      </c>
      <c r="F30" s="44">
        <f>D30*E30</f>
        <v>0</v>
      </c>
      <c r="G30" s="30"/>
    </row>
    <row r="31" spans="1:8">
      <c r="A31" s="29" t="s">
        <v>45</v>
      </c>
      <c r="B31" s="13"/>
      <c r="C31" s="13"/>
      <c r="D31" s="13">
        <v>6750</v>
      </c>
      <c r="E31" s="43">
        <v>0</v>
      </c>
      <c r="F31" s="44">
        <f>D31*E31</f>
        <v>0</v>
      </c>
      <c r="G31" s="30"/>
    </row>
    <row r="32" spans="1:8">
      <c r="A32" s="29"/>
      <c r="B32" s="13"/>
      <c r="C32" s="13"/>
      <c r="D32" s="13"/>
      <c r="E32" s="45"/>
      <c r="F32" s="45"/>
      <c r="G32" s="30"/>
    </row>
    <row r="33" spans="1:7">
      <c r="A33" s="32" t="s">
        <v>28</v>
      </c>
      <c r="B33" s="13">
        <v>36</v>
      </c>
      <c r="C33" s="13">
        <v>225</v>
      </c>
      <c r="D33" s="13"/>
      <c r="E33" s="45"/>
      <c r="F33" s="45"/>
      <c r="G33" s="30"/>
    </row>
    <row r="34" spans="1:7">
      <c r="A34" s="33" t="s">
        <v>43</v>
      </c>
      <c r="B34" s="13"/>
      <c r="C34" s="13"/>
      <c r="D34" s="13">
        <v>8100</v>
      </c>
      <c r="E34" s="43">
        <v>0</v>
      </c>
      <c r="F34" s="44">
        <f>D34*E34</f>
        <v>0</v>
      </c>
      <c r="G34" s="30"/>
    </row>
    <row r="35" spans="1:7">
      <c r="A35" s="33" t="s">
        <v>44</v>
      </c>
      <c r="B35" s="13"/>
      <c r="C35" s="13"/>
      <c r="D35" s="13">
        <v>8550</v>
      </c>
      <c r="E35" s="43">
        <v>0</v>
      </c>
      <c r="F35" s="44">
        <f>D35*E35</f>
        <v>0</v>
      </c>
      <c r="G35" s="30"/>
    </row>
    <row r="36" spans="1:7">
      <c r="A36" s="33" t="s">
        <v>45</v>
      </c>
      <c r="B36" s="13"/>
      <c r="C36" s="13"/>
      <c r="D36" s="13">
        <v>8550</v>
      </c>
      <c r="E36" s="43">
        <v>0</v>
      </c>
      <c r="F36" s="44">
        <f>D36*E36</f>
        <v>0</v>
      </c>
      <c r="G36" s="30"/>
    </row>
    <row r="37" spans="1:7">
      <c r="A37" s="29"/>
      <c r="B37" s="13"/>
      <c r="C37" s="13"/>
      <c r="D37" s="13"/>
      <c r="E37" s="45"/>
      <c r="F37" s="45"/>
      <c r="G37" s="30"/>
    </row>
    <row r="38" spans="1:7">
      <c r="A38" s="34" t="s">
        <v>29</v>
      </c>
      <c r="B38" s="13">
        <v>45</v>
      </c>
      <c r="C38" s="13">
        <v>225</v>
      </c>
      <c r="D38" s="13"/>
      <c r="E38" s="45"/>
      <c r="F38" s="45"/>
      <c r="G38" s="30"/>
    </row>
    <row r="39" spans="1:7">
      <c r="A39" s="33" t="s">
        <v>43</v>
      </c>
      <c r="B39" s="13"/>
      <c r="C39" s="13"/>
      <c r="D39" s="13">
        <v>10125</v>
      </c>
      <c r="E39" s="43">
        <v>0</v>
      </c>
      <c r="F39" s="44">
        <f>D39*E39</f>
        <v>0</v>
      </c>
      <c r="G39" s="30"/>
    </row>
    <row r="40" spans="1:7">
      <c r="A40" s="33" t="s">
        <v>44</v>
      </c>
      <c r="B40" s="13"/>
      <c r="C40" s="13"/>
      <c r="D40" s="13">
        <v>10575</v>
      </c>
      <c r="E40" s="43">
        <v>0</v>
      </c>
      <c r="F40" s="44">
        <f>D40*E40</f>
        <v>0</v>
      </c>
      <c r="G40" s="30"/>
    </row>
    <row r="41" spans="1:7">
      <c r="A41" s="33" t="s">
        <v>45</v>
      </c>
      <c r="B41" s="13"/>
      <c r="C41" s="13"/>
      <c r="D41" s="13">
        <v>10575</v>
      </c>
      <c r="E41" s="43">
        <v>0</v>
      </c>
      <c r="F41" s="44">
        <f>D41*E41</f>
        <v>0</v>
      </c>
      <c r="G41" s="30"/>
    </row>
    <row r="42" spans="1:7">
      <c r="A42" s="29"/>
      <c r="B42" s="13"/>
      <c r="C42" s="13"/>
      <c r="D42" s="13"/>
      <c r="E42" s="45"/>
      <c r="F42" s="45"/>
      <c r="G42" s="30"/>
    </row>
    <row r="43" spans="1:7">
      <c r="A43" s="34" t="s">
        <v>30</v>
      </c>
      <c r="B43" s="13">
        <v>16</v>
      </c>
      <c r="C43" s="13">
        <v>225</v>
      </c>
      <c r="D43" s="13"/>
      <c r="E43" s="45"/>
      <c r="F43" s="45"/>
      <c r="G43" s="30"/>
    </row>
    <row r="44" spans="1:7">
      <c r="A44" s="33" t="s">
        <v>43</v>
      </c>
      <c r="B44" s="13"/>
      <c r="C44" s="13"/>
      <c r="D44" s="13">
        <v>3591</v>
      </c>
      <c r="E44" s="43">
        <v>0</v>
      </c>
      <c r="F44" s="44">
        <f>D44*E44</f>
        <v>0</v>
      </c>
      <c r="G44" s="30"/>
    </row>
    <row r="45" spans="1:7">
      <c r="A45" s="33" t="s">
        <v>47</v>
      </c>
      <c r="B45" s="13"/>
      <c r="C45" s="13"/>
      <c r="D45" s="13">
        <v>3825</v>
      </c>
      <c r="E45" s="43">
        <v>0</v>
      </c>
      <c r="F45" s="44">
        <f>D45*E45</f>
        <v>0</v>
      </c>
      <c r="G45" s="30"/>
    </row>
    <row r="46" spans="1:7">
      <c r="A46" s="33" t="s">
        <v>48</v>
      </c>
      <c r="B46" s="13"/>
      <c r="C46" s="13"/>
      <c r="D46" s="13">
        <v>2745</v>
      </c>
      <c r="E46" s="43">
        <v>0</v>
      </c>
      <c r="F46" s="44">
        <f>D46*E46</f>
        <v>0</v>
      </c>
      <c r="G46" s="30"/>
    </row>
    <row r="47" spans="1:7">
      <c r="A47" s="33" t="s">
        <v>45</v>
      </c>
      <c r="B47" s="13"/>
      <c r="C47" s="13"/>
      <c r="D47" s="13">
        <v>3825</v>
      </c>
      <c r="E47" s="43">
        <v>0</v>
      </c>
      <c r="F47" s="44">
        <f>D47*E47</f>
        <v>0</v>
      </c>
      <c r="G47" s="30"/>
    </row>
    <row r="48" spans="1:7">
      <c r="A48" s="33"/>
      <c r="B48" s="13"/>
      <c r="C48" s="13"/>
      <c r="D48" s="13"/>
      <c r="E48" s="45"/>
      <c r="F48" s="45"/>
      <c r="G48" s="30"/>
    </row>
    <row r="49" spans="1:8">
      <c r="A49" s="32" t="s">
        <v>91</v>
      </c>
      <c r="B49" s="13">
        <v>3</v>
      </c>
      <c r="C49" s="13">
        <v>225</v>
      </c>
      <c r="D49" s="13"/>
      <c r="E49" s="45"/>
      <c r="F49" s="45"/>
      <c r="G49" s="30"/>
    </row>
    <row r="50" spans="1:8">
      <c r="A50" s="29" t="s">
        <v>43</v>
      </c>
      <c r="B50" s="13"/>
      <c r="C50" s="13"/>
      <c r="D50" s="13">
        <v>3500</v>
      </c>
      <c r="E50" s="43">
        <v>0</v>
      </c>
      <c r="F50" s="44">
        <f>D50*E50</f>
        <v>0</v>
      </c>
      <c r="G50" s="30"/>
      <c r="H50" s="71" t="s">
        <v>93</v>
      </c>
    </row>
    <row r="51" spans="1:8">
      <c r="A51" s="29" t="s">
        <v>44</v>
      </c>
      <c r="B51" s="13"/>
      <c r="C51" s="13"/>
      <c r="D51" s="13">
        <v>5000</v>
      </c>
      <c r="E51" s="43">
        <v>0</v>
      </c>
      <c r="F51" s="44">
        <f t="shared" ref="F51:F52" si="1">D51*E51</f>
        <v>0</v>
      </c>
      <c r="G51" s="30"/>
    </row>
    <row r="52" spans="1:8">
      <c r="A52" s="29" t="s">
        <v>45</v>
      </c>
      <c r="B52" s="13"/>
      <c r="C52" s="13"/>
      <c r="D52" s="13">
        <v>5000</v>
      </c>
      <c r="E52" s="43">
        <v>0</v>
      </c>
      <c r="F52" s="44">
        <f t="shared" si="1"/>
        <v>0</v>
      </c>
      <c r="G52" s="30"/>
    </row>
    <row r="53" spans="1:8">
      <c r="A53" s="29"/>
      <c r="B53" s="13"/>
      <c r="C53" s="13"/>
      <c r="D53" s="13"/>
      <c r="E53" s="45"/>
      <c r="F53" s="45"/>
      <c r="G53" s="30"/>
    </row>
    <row r="54" spans="1:8">
      <c r="A54" s="32" t="s">
        <v>89</v>
      </c>
      <c r="B54" s="13">
        <v>70</v>
      </c>
      <c r="C54" s="13">
        <v>225</v>
      </c>
      <c r="D54" s="13"/>
      <c r="E54" s="45"/>
      <c r="F54" s="45"/>
      <c r="G54" s="30"/>
    </row>
    <row r="55" spans="1:8">
      <c r="A55" s="29" t="s">
        <v>43</v>
      </c>
      <c r="B55" s="13"/>
      <c r="C55" s="13"/>
      <c r="D55" s="13">
        <v>3500</v>
      </c>
      <c r="E55" s="43">
        <v>0</v>
      </c>
      <c r="F55" s="44">
        <f>D55*E55</f>
        <v>0</v>
      </c>
      <c r="G55" s="30"/>
    </row>
    <row r="56" spans="1:8">
      <c r="A56" s="29" t="s">
        <v>44</v>
      </c>
      <c r="B56" s="13"/>
      <c r="C56" s="13"/>
      <c r="D56" s="13">
        <v>5000</v>
      </c>
      <c r="E56" s="43">
        <v>0</v>
      </c>
      <c r="F56" s="44">
        <f t="shared" ref="F56:F57" si="2">D56*E56</f>
        <v>0</v>
      </c>
      <c r="G56" s="30"/>
    </row>
    <row r="57" spans="1:8">
      <c r="A57" s="29" t="s">
        <v>45</v>
      </c>
      <c r="B57" s="13"/>
      <c r="C57" s="13"/>
      <c r="D57" s="13">
        <v>5000</v>
      </c>
      <c r="E57" s="43">
        <v>0</v>
      </c>
      <c r="F57" s="44">
        <f t="shared" si="2"/>
        <v>0</v>
      </c>
      <c r="G57" s="30"/>
    </row>
    <row r="58" spans="1:8">
      <c r="A58" s="29"/>
      <c r="B58" s="13"/>
      <c r="C58" s="13"/>
      <c r="D58" s="13"/>
      <c r="E58" s="45"/>
      <c r="F58" s="45"/>
      <c r="G58" s="30"/>
    </row>
    <row r="59" spans="1:8">
      <c r="A59" s="32" t="s">
        <v>90</v>
      </c>
      <c r="B59" s="13">
        <v>30</v>
      </c>
      <c r="C59" s="13">
        <v>225</v>
      </c>
      <c r="D59" s="13"/>
      <c r="E59" s="45"/>
      <c r="F59" s="45"/>
      <c r="G59" s="30"/>
    </row>
    <row r="60" spans="1:8">
      <c r="A60" s="29" t="s">
        <v>43</v>
      </c>
      <c r="B60" s="13"/>
      <c r="C60" s="13"/>
      <c r="D60" s="13">
        <v>3500</v>
      </c>
      <c r="E60" s="43">
        <v>0</v>
      </c>
      <c r="F60" s="44">
        <f>D60*E60</f>
        <v>0</v>
      </c>
      <c r="G60" s="30"/>
    </row>
    <row r="61" spans="1:8">
      <c r="A61" s="29" t="s">
        <v>44</v>
      </c>
      <c r="B61" s="13"/>
      <c r="C61" s="13"/>
      <c r="D61" s="13">
        <v>5000</v>
      </c>
      <c r="E61" s="43">
        <v>0</v>
      </c>
      <c r="F61" s="44">
        <f t="shared" ref="F61:F62" si="3">D61*E61</f>
        <v>0</v>
      </c>
      <c r="G61" s="30"/>
    </row>
    <row r="62" spans="1:8">
      <c r="A62" s="29" t="s">
        <v>45</v>
      </c>
      <c r="B62" s="13"/>
      <c r="C62" s="13"/>
      <c r="D62" s="13">
        <v>5000</v>
      </c>
      <c r="E62" s="43">
        <v>0</v>
      </c>
      <c r="F62" s="44">
        <f t="shared" si="3"/>
        <v>0</v>
      </c>
      <c r="G62" s="30"/>
    </row>
    <row r="63" spans="1:8">
      <c r="A63" s="29"/>
      <c r="B63" s="13"/>
      <c r="C63" s="13"/>
      <c r="D63" s="13"/>
      <c r="E63" s="45"/>
      <c r="F63" s="45"/>
      <c r="G63" s="30"/>
    </row>
    <row r="64" spans="1:8">
      <c r="A64" s="34" t="s">
        <v>49</v>
      </c>
      <c r="B64" s="13">
        <v>120</v>
      </c>
      <c r="C64" s="13">
        <v>253</v>
      </c>
      <c r="D64" s="13"/>
      <c r="E64" s="45"/>
      <c r="F64" s="45"/>
      <c r="G64" s="30"/>
    </row>
    <row r="65" spans="1:7">
      <c r="A65" s="33" t="s">
        <v>43</v>
      </c>
      <c r="B65" s="13"/>
      <c r="C65" s="13"/>
      <c r="D65" s="13">
        <v>30360</v>
      </c>
      <c r="E65" s="43">
        <v>0</v>
      </c>
      <c r="F65" s="44">
        <f>D65*E65</f>
        <v>0</v>
      </c>
      <c r="G65" s="30"/>
    </row>
    <row r="66" spans="1:7">
      <c r="A66" s="33" t="s">
        <v>50</v>
      </c>
      <c r="B66" s="13"/>
      <c r="C66" s="13"/>
      <c r="D66" s="13">
        <v>34155</v>
      </c>
      <c r="E66" s="43">
        <v>0</v>
      </c>
      <c r="F66" s="44">
        <f>D66*E66</f>
        <v>0</v>
      </c>
      <c r="G66" s="30"/>
    </row>
    <row r="67" spans="1:7">
      <c r="A67" s="33" t="s">
        <v>45</v>
      </c>
      <c r="B67" s="13"/>
      <c r="C67" s="13"/>
      <c r="D67" s="13">
        <v>34155</v>
      </c>
      <c r="E67" s="43">
        <v>0</v>
      </c>
      <c r="F67" s="44">
        <f>D67*E67</f>
        <v>0</v>
      </c>
      <c r="G67" s="30"/>
    </row>
    <row r="68" spans="1:7">
      <c r="A68" s="29"/>
      <c r="B68" s="13"/>
      <c r="C68" s="13"/>
      <c r="D68" s="13"/>
      <c r="E68" s="45"/>
      <c r="F68" s="45"/>
      <c r="G68" s="30"/>
    </row>
    <row r="69" spans="1:7">
      <c r="A69" s="33" t="s">
        <v>51</v>
      </c>
      <c r="B69" s="13"/>
      <c r="C69" s="13">
        <v>253</v>
      </c>
      <c r="D69" s="13">
        <v>1771</v>
      </c>
      <c r="E69" s="43">
        <v>0</v>
      </c>
      <c r="F69" s="44">
        <f t="shared" ref="F69:F75" si="4">D69*E69</f>
        <v>0</v>
      </c>
      <c r="G69" s="30"/>
    </row>
    <row r="70" spans="1:7">
      <c r="A70" s="33" t="s">
        <v>52</v>
      </c>
      <c r="B70" s="13"/>
      <c r="C70" s="13">
        <v>253</v>
      </c>
      <c r="D70" s="13">
        <v>253</v>
      </c>
      <c r="E70" s="43">
        <v>0</v>
      </c>
      <c r="F70" s="44">
        <f t="shared" si="4"/>
        <v>0</v>
      </c>
      <c r="G70" s="30"/>
    </row>
    <row r="71" spans="1:7">
      <c r="A71" s="33" t="s">
        <v>53</v>
      </c>
      <c r="B71" s="13"/>
      <c r="C71" s="13">
        <v>112</v>
      </c>
      <c r="D71" s="13">
        <v>896</v>
      </c>
      <c r="E71" s="43">
        <v>0</v>
      </c>
      <c r="F71" s="44">
        <f t="shared" si="4"/>
        <v>0</v>
      </c>
      <c r="G71" s="30"/>
    </row>
    <row r="72" spans="1:7">
      <c r="A72" s="33" t="s">
        <v>54</v>
      </c>
      <c r="B72" s="13"/>
      <c r="C72" s="13">
        <v>112</v>
      </c>
      <c r="D72" s="13">
        <v>112</v>
      </c>
      <c r="E72" s="43">
        <v>0</v>
      </c>
      <c r="F72" s="44">
        <f t="shared" si="4"/>
        <v>0</v>
      </c>
      <c r="G72" s="30"/>
    </row>
    <row r="73" spans="1:7">
      <c r="A73" s="33" t="s">
        <v>55</v>
      </c>
      <c r="B73" s="13"/>
      <c r="C73" s="13">
        <v>112</v>
      </c>
      <c r="D73" s="13">
        <v>672</v>
      </c>
      <c r="E73" s="43">
        <v>0</v>
      </c>
      <c r="F73" s="44">
        <f t="shared" si="4"/>
        <v>0</v>
      </c>
      <c r="G73" s="30"/>
    </row>
    <row r="74" spans="1:7">
      <c r="A74" s="33" t="s">
        <v>56</v>
      </c>
      <c r="B74" s="13"/>
      <c r="C74" s="13">
        <v>112</v>
      </c>
      <c r="D74" s="13">
        <v>112</v>
      </c>
      <c r="E74" s="43">
        <v>0</v>
      </c>
      <c r="F74" s="44">
        <f t="shared" si="4"/>
        <v>0</v>
      </c>
      <c r="G74" s="30"/>
    </row>
    <row r="75" spans="1:7">
      <c r="A75" s="33" t="s">
        <v>57</v>
      </c>
      <c r="B75" s="13"/>
      <c r="C75" s="13">
        <v>365</v>
      </c>
      <c r="D75" s="13">
        <v>2190</v>
      </c>
      <c r="E75" s="43">
        <v>0</v>
      </c>
      <c r="F75" s="44">
        <f t="shared" si="4"/>
        <v>0</v>
      </c>
      <c r="G75" s="30"/>
    </row>
    <row r="76" spans="1:7">
      <c r="A76" s="29"/>
      <c r="B76" s="13"/>
      <c r="C76" s="13"/>
      <c r="D76" s="13"/>
      <c r="E76" s="45"/>
      <c r="F76" s="45"/>
      <c r="G76" s="30"/>
    </row>
    <row r="77" spans="1:7">
      <c r="A77" s="33" t="s">
        <v>58</v>
      </c>
      <c r="B77" s="13"/>
      <c r="C77" s="13">
        <v>48</v>
      </c>
      <c r="D77" s="13"/>
      <c r="E77" s="43">
        <v>0</v>
      </c>
      <c r="F77" s="44">
        <f>C77*E77</f>
        <v>0</v>
      </c>
      <c r="G77" s="30"/>
    </row>
    <row r="78" spans="1:7">
      <c r="A78" s="33" t="s">
        <v>59</v>
      </c>
      <c r="B78" s="13"/>
      <c r="C78" s="13">
        <v>127</v>
      </c>
      <c r="D78" s="13"/>
      <c r="E78" s="43">
        <v>0</v>
      </c>
      <c r="F78" s="44">
        <f>C78*E78</f>
        <v>0</v>
      </c>
      <c r="G78" s="30"/>
    </row>
    <row r="79" spans="1:7">
      <c r="A79" s="35"/>
      <c r="G79" s="30"/>
    </row>
    <row r="80" spans="1:7">
      <c r="A80" s="35"/>
      <c r="G80" s="30"/>
    </row>
    <row r="81" spans="1:7">
      <c r="A81" s="36"/>
      <c r="B81" s="37"/>
      <c r="C81" s="37"/>
      <c r="D81" s="37"/>
      <c r="E81" s="12" t="s">
        <v>95</v>
      </c>
      <c r="F81" s="44">
        <f>SUM(F9:F80)</f>
        <v>0</v>
      </c>
      <c r="G81" s="38"/>
    </row>
  </sheetData>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45807-8EA5-804A-9572-C034829DE672}">
  <dimension ref="A1:F19"/>
  <sheetViews>
    <sheetView workbookViewId="0">
      <selection activeCell="B26" sqref="B26"/>
    </sheetView>
  </sheetViews>
  <sheetFormatPr baseColWidth="10" defaultColWidth="11" defaultRowHeight="16"/>
  <cols>
    <col min="1" max="1" width="4" customWidth="1"/>
    <col min="2" max="2" width="58.6640625" bestFit="1" customWidth="1"/>
    <col min="3" max="3" width="22.6640625" style="8" bestFit="1" customWidth="1"/>
  </cols>
  <sheetData>
    <row r="1" spans="1:6">
      <c r="A1" s="4"/>
      <c r="B1" s="4"/>
      <c r="C1" s="9"/>
      <c r="D1" s="3"/>
      <c r="E1" s="3"/>
      <c r="F1" s="3"/>
    </row>
    <row r="2" spans="1:6">
      <c r="A2" s="4"/>
      <c r="B2" s="4"/>
      <c r="C2" s="9"/>
      <c r="D2" s="3"/>
      <c r="E2" s="3"/>
      <c r="F2" s="3"/>
    </row>
    <row r="3" spans="1:6">
      <c r="A3" s="4"/>
      <c r="B3" s="14" t="s">
        <v>13</v>
      </c>
      <c r="C3" s="15" t="s">
        <v>14</v>
      </c>
      <c r="D3" s="5"/>
      <c r="E3" s="6"/>
      <c r="F3" s="6"/>
    </row>
    <row r="4" spans="1:6">
      <c r="A4" s="4"/>
      <c r="B4" s="16"/>
      <c r="C4" s="13"/>
      <c r="D4" s="6"/>
      <c r="E4" s="6"/>
      <c r="F4" s="6"/>
    </row>
    <row r="5" spans="1:6">
      <c r="A5" s="4"/>
      <c r="B5" s="14" t="s">
        <v>77</v>
      </c>
      <c r="C5" s="13"/>
      <c r="D5" s="6"/>
      <c r="E5" s="6"/>
      <c r="F5" s="6"/>
    </row>
    <row r="6" spans="1:6">
      <c r="A6" s="4"/>
      <c r="B6" s="16" t="s">
        <v>15</v>
      </c>
      <c r="C6" s="10"/>
      <c r="D6" s="6"/>
      <c r="E6" s="6"/>
      <c r="F6" s="6"/>
    </row>
    <row r="7" spans="1:6">
      <c r="A7" s="4"/>
      <c r="B7" s="16" t="s">
        <v>16</v>
      </c>
      <c r="C7" s="10"/>
      <c r="D7" s="6"/>
      <c r="E7" s="6"/>
      <c r="F7" s="6"/>
    </row>
    <row r="8" spans="1:6">
      <c r="A8" s="4"/>
      <c r="B8" s="16" t="s">
        <v>17</v>
      </c>
      <c r="C8" s="10"/>
      <c r="D8" s="6"/>
      <c r="E8" s="6"/>
      <c r="F8" s="6"/>
    </row>
    <row r="9" spans="1:6">
      <c r="A9" s="4"/>
      <c r="B9" s="16"/>
      <c r="C9" s="13"/>
      <c r="D9" s="6"/>
      <c r="E9" s="6"/>
      <c r="F9" s="6"/>
    </row>
    <row r="10" spans="1:6">
      <c r="A10" s="4"/>
      <c r="B10" s="16" t="s">
        <v>21</v>
      </c>
      <c r="C10" s="10"/>
      <c r="D10" s="6"/>
      <c r="E10" s="6"/>
      <c r="F10" s="6"/>
    </row>
    <row r="11" spans="1:6">
      <c r="A11" s="4"/>
      <c r="B11" s="16" t="s">
        <v>22</v>
      </c>
      <c r="C11" s="10"/>
      <c r="D11" s="6"/>
      <c r="E11" s="6"/>
      <c r="F11" s="6"/>
    </row>
    <row r="12" spans="1:6">
      <c r="A12" s="4"/>
      <c r="B12" s="16" t="s">
        <v>23</v>
      </c>
      <c r="C12" s="10"/>
      <c r="D12" s="6"/>
      <c r="E12" s="6"/>
      <c r="F12" s="6"/>
    </row>
    <row r="13" spans="1:6">
      <c r="A13" s="4"/>
      <c r="B13" s="16"/>
      <c r="C13" s="13"/>
      <c r="D13" s="6"/>
      <c r="E13" s="6"/>
      <c r="F13" s="6"/>
    </row>
    <row r="14" spans="1:6">
      <c r="A14" s="4"/>
      <c r="B14" s="16" t="s">
        <v>18</v>
      </c>
      <c r="C14" s="10"/>
      <c r="D14" s="6"/>
      <c r="E14" s="6"/>
      <c r="F14" s="6"/>
    </row>
    <row r="15" spans="1:6">
      <c r="A15" s="4"/>
      <c r="B15" s="16" t="s">
        <v>19</v>
      </c>
      <c r="C15" s="10"/>
      <c r="D15" s="6"/>
      <c r="E15" s="6"/>
      <c r="F15" s="6"/>
    </row>
    <row r="16" spans="1:6">
      <c r="A16" s="4"/>
      <c r="B16" s="16" t="s">
        <v>20</v>
      </c>
      <c r="C16" s="10"/>
      <c r="D16" s="6"/>
      <c r="E16" s="6"/>
      <c r="F16" s="6"/>
    </row>
    <row r="17" spans="1:6">
      <c r="A17" s="4"/>
      <c r="B17" s="16"/>
      <c r="C17" s="13"/>
      <c r="D17" s="6"/>
      <c r="E17" s="6"/>
      <c r="F17" s="6"/>
    </row>
    <row r="18" spans="1:6">
      <c r="A18" s="1"/>
      <c r="B18" s="16"/>
      <c r="C18" s="13"/>
    </row>
    <row r="19" spans="1:6">
      <c r="A19" s="1"/>
      <c r="B19" s="23" t="s">
        <v>24</v>
      </c>
      <c r="C19" s="22">
        <f>SUM(C4:C17)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AF018-53E9-1148-9E29-5E5D0BB9F637}">
  <dimension ref="A1:F15"/>
  <sheetViews>
    <sheetView workbookViewId="0">
      <selection activeCell="C11" sqref="C11"/>
    </sheetView>
  </sheetViews>
  <sheetFormatPr baseColWidth="10" defaultColWidth="11" defaultRowHeight="16"/>
  <cols>
    <col min="2" max="2" width="71" bestFit="1" customWidth="1"/>
    <col min="3" max="3" width="19.83203125" style="8" bestFit="1" customWidth="1"/>
    <col min="4" max="4" width="9.83203125" customWidth="1"/>
    <col min="5" max="5" width="10" customWidth="1"/>
    <col min="6" max="6" width="41.83203125" bestFit="1" customWidth="1"/>
  </cols>
  <sheetData>
    <row r="1" spans="1:6">
      <c r="A1" s="2"/>
      <c r="B1" s="2"/>
      <c r="C1" s="2"/>
      <c r="D1" s="2"/>
      <c r="E1" s="2"/>
      <c r="F1" s="2"/>
    </row>
    <row r="2" spans="1:6">
      <c r="A2" s="2"/>
      <c r="B2" s="2"/>
      <c r="C2" s="2"/>
      <c r="D2" s="2"/>
      <c r="E2" s="2"/>
      <c r="F2" s="2"/>
    </row>
    <row r="3" spans="1:6">
      <c r="A3" s="2"/>
      <c r="B3" s="2"/>
      <c r="C3" s="2"/>
      <c r="D3" s="7"/>
      <c r="E3" s="2"/>
      <c r="F3" s="2"/>
    </row>
    <row r="4" spans="1:6">
      <c r="A4" s="2"/>
      <c r="B4" s="11" t="s">
        <v>97</v>
      </c>
      <c r="C4" s="11" t="s">
        <v>78</v>
      </c>
      <c r="D4" s="11" t="s">
        <v>25</v>
      </c>
      <c r="E4" s="11" t="s">
        <v>26</v>
      </c>
      <c r="F4" s="11" t="s">
        <v>12</v>
      </c>
    </row>
    <row r="5" spans="1:6">
      <c r="A5" s="2"/>
      <c r="B5" s="17"/>
      <c r="C5" s="11"/>
      <c r="D5" s="12"/>
      <c r="E5" s="12"/>
      <c r="F5" s="17"/>
    </row>
    <row r="6" spans="1:6" ht="30">
      <c r="A6" s="2"/>
      <c r="B6" s="59" t="s">
        <v>79</v>
      </c>
      <c r="C6" s="60" t="s">
        <v>80</v>
      </c>
      <c r="D6" s="61"/>
      <c r="E6" s="61"/>
      <c r="F6" s="60" t="s">
        <v>86</v>
      </c>
    </row>
    <row r="7" spans="1:6" ht="30">
      <c r="A7" s="2"/>
      <c r="B7" s="59" t="s">
        <v>87</v>
      </c>
      <c r="C7" s="60" t="s">
        <v>94</v>
      </c>
      <c r="D7" s="67"/>
      <c r="E7" s="67"/>
      <c r="F7" s="68" t="s">
        <v>84</v>
      </c>
    </row>
    <row r="8" spans="1:6" ht="30">
      <c r="A8" s="2"/>
      <c r="B8" s="66" t="s">
        <v>81</v>
      </c>
      <c r="C8" s="60" t="s">
        <v>82</v>
      </c>
      <c r="D8" s="67"/>
      <c r="E8" s="67"/>
      <c r="F8" s="68" t="s">
        <v>84</v>
      </c>
    </row>
    <row r="9" spans="1:6" ht="30">
      <c r="A9" s="2"/>
      <c r="B9" s="59" t="s">
        <v>83</v>
      </c>
      <c r="C9" s="60" t="s">
        <v>82</v>
      </c>
      <c r="D9" s="67"/>
      <c r="E9" s="67"/>
      <c r="F9" s="68" t="s">
        <v>85</v>
      </c>
    </row>
    <row r="10" spans="1:6">
      <c r="A10" s="2"/>
      <c r="B10" s="69"/>
      <c r="C10" s="60"/>
      <c r="D10" s="66"/>
      <c r="E10" s="66"/>
      <c r="F10" s="62"/>
    </row>
    <row r="11" spans="1:6">
      <c r="A11" s="2"/>
      <c r="B11" s="63"/>
      <c r="C11" s="62"/>
      <c r="D11" s="63"/>
      <c r="E11" s="63"/>
      <c r="F11" s="62"/>
    </row>
    <row r="12" spans="1:6">
      <c r="A12" s="2"/>
      <c r="B12" s="61" t="s">
        <v>24</v>
      </c>
      <c r="C12" s="64"/>
      <c r="D12" s="63"/>
      <c r="E12" s="63"/>
      <c r="F12" s="62"/>
    </row>
    <row r="13" spans="1:6">
      <c r="A13" s="2"/>
      <c r="B13" s="63"/>
      <c r="C13" s="62"/>
      <c r="D13" s="63"/>
      <c r="E13" s="63"/>
      <c r="F13" s="65"/>
    </row>
    <row r="14" spans="1:6">
      <c r="A14" s="2"/>
      <c r="B14" s="2"/>
      <c r="C14" s="2"/>
      <c r="D14" s="2"/>
      <c r="E14" s="2"/>
      <c r="F14" s="2"/>
    </row>
    <row r="15" spans="1:6">
      <c r="A15" s="2"/>
      <c r="B15" s="2"/>
      <c r="C15" s="2"/>
      <c r="D15" s="2"/>
      <c r="E15" s="2"/>
      <c r="F15" s="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7d70a73-7cd9-465b-9caf-2f10356f2b3b" xsi:nil="true"/>
    <lcf76f155ced4ddcb4097134ff3c332f xmlns="8536d24b-b9cd-4e5a-a076-1511ff68d38a">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Asiakirja" ma:contentTypeID="0x01010034FFDAE4FD2EAD4687259E69E73FB1B9" ma:contentTypeVersion="12" ma:contentTypeDescription="Luo uusi asiakirja." ma:contentTypeScope="" ma:versionID="6aabdfea017fcd56dc828d2789f4c516">
  <xsd:schema xmlns:xsd="http://www.w3.org/2001/XMLSchema" xmlns:xs="http://www.w3.org/2001/XMLSchema" xmlns:p="http://schemas.microsoft.com/office/2006/metadata/properties" xmlns:ns2="8536d24b-b9cd-4e5a-a076-1511ff68d38a" xmlns:ns3="87d70a73-7cd9-465b-9caf-2f10356f2b3b" targetNamespace="http://schemas.microsoft.com/office/2006/metadata/properties" ma:root="true" ma:fieldsID="86b229943b29db27ac9475c635e7bfa2" ns2:_="" ns3:_="">
    <xsd:import namespace="8536d24b-b9cd-4e5a-a076-1511ff68d38a"/>
    <xsd:import namespace="87d70a73-7cd9-465b-9caf-2f10356f2b3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36d24b-b9cd-4e5a-a076-1511ff68d3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Kuvien tunnisteet" ma:readOnly="false" ma:fieldId="{5cf76f15-5ced-4ddc-b409-7134ff3c332f}" ma:taxonomyMulti="true" ma:sspId="b7e16ff4-0315-4cbc-b619-fadb70ac3d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7d70a73-7cd9-465b-9caf-2f10356f2b3b"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875b6e87-d0cc-491f-9105-52a8d1bef617}" ma:internalName="TaxCatchAll" ma:showField="CatchAllData" ma:web="87d70a73-7cd9-465b-9caf-2f10356f2b3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728E5B-9816-4EDE-B138-72F6705C832F}">
  <ds:schemaRefs>
    <ds:schemaRef ds:uri="http://schemas.microsoft.com/sharepoint/v3/contenttype/forms"/>
  </ds:schemaRefs>
</ds:datastoreItem>
</file>

<file path=customXml/itemProps2.xml><?xml version="1.0" encoding="utf-8"?>
<ds:datastoreItem xmlns:ds="http://schemas.openxmlformats.org/officeDocument/2006/customXml" ds:itemID="{32379B19-2D39-479F-B335-25C122F9197A}">
  <ds:schemaRefs>
    <ds:schemaRef ds:uri="http://purl.org/dc/terms/"/>
    <ds:schemaRef ds:uri="87d70a73-7cd9-465b-9caf-2f10356f2b3b"/>
    <ds:schemaRef ds:uri="8536d24b-b9cd-4e5a-a076-1511ff68d38a"/>
    <ds:schemaRef ds:uri="http://purl.org/dc/elements/1.1/"/>
    <ds:schemaRef ds:uri="http://schemas.microsoft.com/office/infopath/2007/PartnerControls"/>
    <ds:schemaRef ds:uri="http://schemas.openxmlformats.org/package/2006/metadata/core-properties"/>
    <ds:schemaRef ds:uri="http://schemas.microsoft.com/office/2006/documentManagement/types"/>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0318ADAB-EAE6-4F56-B9A3-43B657D7AB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36d24b-b9cd-4e5a-a076-1511ff68d38a"/>
    <ds:schemaRef ds:uri="87d70a73-7cd9-465b-9caf-2f10356f2b3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Laskentataulukot</vt:lpstr>
      </vt:variant>
      <vt:variant>
        <vt:i4>4</vt:i4>
      </vt:variant>
    </vt:vector>
  </HeadingPairs>
  <TitlesOfParts>
    <vt:vector size="4" baseType="lpstr">
      <vt:lpstr>Perustiedot</vt:lpstr>
      <vt:lpstr>Hinnoittelu</vt:lpstr>
      <vt:lpstr>Lisätyöt</vt:lpstr>
      <vt:lpstr>Laadulliset ja toiminnalliset k</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Niko Kaipio</dc:creator>
  <cp:keywords/>
  <dc:description/>
  <cp:lastModifiedBy>Niko Kaipio</cp:lastModifiedBy>
  <cp:revision/>
  <dcterms:created xsi:type="dcterms:W3CDTF">2022-06-08T18:25:51Z</dcterms:created>
  <dcterms:modified xsi:type="dcterms:W3CDTF">2026-01-15T09:32:46Z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0x01010034FFDAE4FD2EAD4687259E69E73FB1B9</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