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filterPrivacy="1"/>
  <xr:revisionPtr revIDLastSave="520" documentId="8_{D35A7A3F-C7D3-4ABE-B3F9-68D3FA0E97A6}" xr6:coauthVersionLast="47" xr6:coauthVersionMax="47" xr10:uidLastSave="{CE95972E-EE1E-44E6-92F4-3174A7607AF8}"/>
  <bookViews>
    <workbookView xWindow="-108" yWindow="-108" windowWidth="23256" windowHeight="12456" tabRatio="944" xr2:uid="{00000000-000D-0000-FFFF-FFFF00000000}"/>
  </bookViews>
  <sheets>
    <sheet name="Ohjeistus" sheetId="13" r:id="rId1"/>
    <sheet name="1. Yleiset ja käyttöönotto" sheetId="2" r:id="rId2"/>
    <sheet name="2. Lipunmyynti" sheetId="3" r:id="rId3"/>
    <sheet name="3. Maksutavat" sheetId="5" r:id="rId4"/>
    <sheet name="4. Raportointi" sheetId="6" r:id="rId5"/>
    <sheet name="5. Integraatiot" sheetId="8" r:id="rId6"/>
    <sheet name="6. Asiakkuudenhallinta" sheetId="11" r:id="rId7"/>
    <sheet name="7. Käyttäjät" sheetId="12"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12" l="1"/>
  <c r="E19" i="8"/>
  <c r="E11" i="8"/>
  <c r="E19" i="6"/>
  <c r="E10" i="2"/>
  <c r="E28" i="2" l="1"/>
  <c r="E12" i="8"/>
  <c r="E21" i="8" l="1"/>
  <c r="E35" i="6"/>
  <c r="E17" i="12"/>
  <c r="C13" i="13" l="1"/>
</calcChain>
</file>

<file path=xl/sharedStrings.xml><?xml version="1.0" encoding="utf-8"?>
<sst xmlns="http://schemas.openxmlformats.org/spreadsheetml/2006/main" count="364" uniqueCount="119">
  <si>
    <t>Avoin API-rajapinta</t>
  </si>
  <si>
    <t>Wordpress-verkkosivusto</t>
  </si>
  <si>
    <t>Tapahtumakalenterit (esim. Turun kaupunki)</t>
  </si>
  <si>
    <t>Activity Stream</t>
  </si>
  <si>
    <t>Tarjoajan nimi:</t>
  </si>
  <si>
    <t>Turun Kaupunginteatteri Oy</t>
  </si>
  <si>
    <t>Myynti- ja asiakashallintajärjestelmän hankinta</t>
  </si>
  <si>
    <t>Tyyppi
Pakollinen = Ehdoton vaatimus (jos vaatimus ei täyty, tarjous hylätään)   
Pisteytettävä = Eduksi katsottava ominaisuus. Käytetään tarjousten vertailussa.</t>
  </si>
  <si>
    <t>Vaatimuksen toteutuminen 
"Kyllä"  = vaatimus täyttyy
"Ei" = vaatimus ei täyty</t>
  </si>
  <si>
    <t>Valitse pudotusvalikosta</t>
  </si>
  <si>
    <t>Pisteytys</t>
  </si>
  <si>
    <t>Pisteet</t>
  </si>
  <si>
    <t>Päivämäärä:</t>
  </si>
  <si>
    <t>Pakollinen</t>
  </si>
  <si>
    <t>Pisteytettävä</t>
  </si>
  <si>
    <t>Asiakas voi lunastaa itse ilmaisliput (esim. kutsuvierasliput) verkosta. Ilmaislippuja tällä hetkellä noin 5000 vuodessa, määrä tulee nousemaan jonkin verran Musiikkitalon myötä.</t>
  </si>
  <si>
    <t>Ravintola- ja pöytävarausjärjestelmät, esim. tableonline</t>
  </si>
  <si>
    <t>Toimittaja nimeä pääyhteyshenkilön käyttöönottoon ja palveluun.</t>
  </si>
  <si>
    <t>Toimittaja sitoutuu käyttöönoton jälkeiseen "hyper careen" eli tiiviimpään kuukauden pituiseen seurantajaksoon, jonka aikana palvelun toiminnan toimivuutta tarkastellaan sääännöllisemmin</t>
  </si>
  <si>
    <t>Tilaaja voi luoda, peruuttaa tai muokata tapahtumia, lipputyyppejä, hinnastoja ja lippuja.</t>
  </si>
  <si>
    <t>Tilaaja voi itse luoda ja muokata kampanjakoodeja ja/tai linkit.</t>
  </si>
  <si>
    <t xml:space="preserve">Tilaaja voi myydä numeroimattomia lippuja. </t>
  </si>
  <si>
    <t xml:space="preserve">Tilaaja voi määrittää asiakkaalle omia palvelu- ja toimitusmaksuja. </t>
  </si>
  <si>
    <t>Tilaaja voi itse lähettää asiakkailleen palveluviestejä sähköpostitse.</t>
  </si>
  <si>
    <t>Tyyppi
Pakollinen = Ehdoton vaatimus (jos vaatimus ei täyty, tarjous hylätään)
Pisteytettävä = Eduksi katsottava ominaisuus. Käytetään tarjousten vertailussa.</t>
  </si>
  <si>
    <t xml:space="preserve">Toimittaja tarjoaa tukipalvelun palvelutasoehtojen mukaisesti tilaajalle. </t>
  </si>
  <si>
    <t>Toimittaja vastaa käyttöönoton ja toteutuksen läpiviennistä. Käyttöönotto tehdään joustavasti yhteistyössä tilaajan kanssa.</t>
  </si>
  <si>
    <t>Asiakkaat voivat itse ostaa lippuja verkossa.</t>
  </si>
  <si>
    <t>Tilaaja saa toimittajalta siirtymävaiheen kirjanpitoa varten tarvittavia raportteja.</t>
  </si>
  <si>
    <t>Toimittaja laatii toteusprojektin projektisuunnitelman ennen sopimuksen allekirjoittamista ja vastaa projektinhallinnasta (suunnitelmassa kuvaus myös tilaajan vastuista).</t>
  </si>
  <si>
    <t>Toimittaja roolittaa käyttöönoton ja palvelun siten, että kukin toimittajan asiantuntija suoriutuu hänelle osoitetusta tehtävästä. Toimittaja vastaa, että palveluympäristön (toimittajan) asiantuntijoiden riittävästä osaamisesta huolehditaan säännöllisin koulutuksin.</t>
  </si>
  <si>
    <t xml:space="preserve">Toimittaja varmistaa tässä kuvattujen palveluidensa laadun ja asiantuntijoiden osaamisen koko palveluajan mukaan lukien lomat ja sairastapaukset. </t>
  </si>
  <si>
    <t>Jos toimittaja ei ole saavuttanut kaikissa palveluissa sopimuksessa sovittua palvelutasoa, toimittajan ylläpitopalvelun vastuuhenkilön on esitettävä, mitä toimenpiteitä on jo tehty ja/tai mitä tullaan tekemään havaittujen ongelmien ratkaisemiseksi.</t>
  </si>
  <si>
    <t xml:space="preserve">Toimittaja kehittää oma-aloitteisesti ja ennakoivasti palvelujaan esimerkiksi arkkitehtuurin, suorituskyvyn ja tietoturvallisuuden osalta. </t>
  </si>
  <si>
    <t xml:space="preserve">Tilaaja pystyy itse rakentamaan ja muokkaamaan pohjakarttoja sekä muokkaamaan niiden visuaalisuutta. </t>
  </si>
  <si>
    <t>Tilaaja pystyy myymään ilmaislippuja järjestelmän kautta.</t>
  </si>
  <si>
    <t>Asiakkaat voivat itse peruuttaa tai muokata tekemäänsä tilaustaan verkossa.</t>
  </si>
  <si>
    <t>Täyttyy=5 pistettä
Ei täyty=0 pistettä</t>
  </si>
  <si>
    <t>Tilaaja voi itse määrittää ja muokata varausvahvistusten logiikkaa (esim. lähtevät vahvistusviestit).  Varausten lunastusaika tilaajan määriteltävissä.</t>
  </si>
  <si>
    <t>Yhteensä pisteet:</t>
  </si>
  <si>
    <t>Pisteet yhteensä:</t>
  </si>
  <si>
    <t>Järjestelmän kautta voidaan myydä noin. 300 000 lippua vuodessa.</t>
  </si>
  <si>
    <t>Järjestelmä kestää tilaajan tulevat arvioidut volyymit: 
1. Tilaisuudet 400 – 1000 kpl
2. Ostetut liput 100 000 – 300 000 kpl (+ ilmaisliput tällä hetkellä noin 5000 vuodessa, määrä tulee nousemaan jonkin verran Musiikkitalon myötä)
3. Asiakkuudet 140 000 – 300 000 kpl
4. Tuotemyynti (kpl) 20 000 – 150 000 kpl</t>
  </si>
  <si>
    <t xml:space="preserve">  </t>
  </si>
  <si>
    <t xml:space="preserve"> </t>
  </si>
  <si>
    <t>Ominaisuus</t>
  </si>
  <si>
    <t>Netvisor (taloushallinto ja kirjanpito), automaattinen siirto vuorokausittain. Lipunmyynti- ja asiakashallintajärjestelmästä siirtyy kaikki järjestelmässä tehdyn myynnin kirjanpitoaineistot ja tiedot Netvisoriin. Integraatio on yksisuuntainen.</t>
  </si>
  <si>
    <t xml:space="preserve">Theatron (Theatron on tuotannonsuunnittelujärjestelmä. Integraatiolla voidaan toteuttaa suunnitteltujen esityspäivien ja -ajankohtien siirto suoraan lipunmyyntijärjestelmään, myös tilanhallinta ja tulevien esitysten haku). Integraatio on yksisuuntainen Theahtronista lipunmyyntijärjestelmään. </t>
  </si>
  <si>
    <t>Föli-paikallisliikenteen bussilippu. Teatterilippuun on sisällytetty Fölin-bussilippu, joka on voimassa määritellyn ajan ennen ja jälkeen esityksen Fölin-busseissa. Föli lukee oikeuden lipusta. Integraatiota ei voi korvata toisella tavalla ilmaislitoisella tavalla esim. Applikaation avulla.</t>
  </si>
  <si>
    <t xml:space="preserve">Tilaaja voi ostaa tai vuokrata sen toimintaan soveltuvat tarvittavat laitteet toimittajan kautta: lipputulostin, lipunlukija. Tilaaja sopii sopimuksen mukaisesti laitteiden ostosta erikseen palveluntuottajan kanssa ennen palveluntuotannon alkua. Arvioitu lipputulosten määrä on noin 8 ja lipunlukijoiden määrä on 6. </t>
  </si>
  <si>
    <t xml:space="preserve">Toimittaja sitoutuu pitämään koulutuksia eri tasoisille käyttäjille (pääkäyttäjä, myyjä, raportointi ja talous) käyttöönottoprojektin aikana. </t>
  </si>
  <si>
    <t xml:space="preserve">Toimittaja vastaa tarjoamansa järjestelmän tietoturvallisuudesta ja siitä, että taso on korkea kaiken lainsäädännön ja hyvien käytäntöjen mukaisesti. </t>
  </si>
  <si>
    <t>Järjestelmän vikasietoisuus tulee testata säännöllisesti toiminnan jatkuvuuden varmistamiseksi ja tietoturvallisuustoimenpiteiden ajan tasalla pitämiseksi.</t>
  </si>
  <si>
    <t>Järjestelmässä mahdollista asiakkuuksien segmentointi eri asiakasryhmien alle (tunniste, tagit)</t>
  </si>
  <si>
    <t>Järjestelmässä mahdollista asiakkaiden haku nimellä/yhteystiedoilla</t>
  </si>
  <si>
    <t>Järjestelmässä mahdollista monipuolinen tunnistava haku (vain osalla asiakas- tai yritystietoja), esim. kun tilaaja hakee sanalla "teatteri" palvelu tuottaa haussa Turun Kaupunginteatterin</t>
  </si>
  <si>
    <t xml:space="preserve">Järjestelmässä mahdollista nähdä asiakkaan ostodata </t>
  </si>
  <si>
    <t>Tilaaja voi ottaa järjestelmässä käyttöön automaattisen lojaliteettiohjelman, esim. pisteytetys määritettyjen asiakkaan ostojen mukaan.</t>
  </si>
  <si>
    <t xml:space="preserve">Järjestelmässä asiakkaan voi luoda ilman varausta/ostoa vain asiakastiedoilla. </t>
  </si>
  <si>
    <t>Järjestelmässä asiakas voi itse aktivoida myös ryhmiä: esim uutiskirjetilaaja/kanta-asiakas</t>
  </si>
  <si>
    <t>Järjestelmässä yritysasiakkaan alla voi olla useampia eri yhteyshenkilöitä</t>
  </si>
  <si>
    <t>Järjestelmässä rajaton määrä eritasoisia käyttäjiä</t>
  </si>
  <si>
    <t>Järjestelmässä mahdollista ristiinmyynti muiden saman järjestelmän toimijoiden kanssa.</t>
  </si>
  <si>
    <t>Järjestelmässä lipputyypeille voi määrittää eri käyttäjille eri oikeudet</t>
  </si>
  <si>
    <t>Järjestelmään mahdollisuus lisätä ja poistaa itse käyttäjiä ja käyttäjäoikeuksia</t>
  </si>
  <si>
    <t>Järjestelmä mahdollistaa myyntiraporttien jakamisen ulkopuolisille käyttäjille (esim. sähköpostiajastus, linkki)</t>
  </si>
  <si>
    <t xml:space="preserve">Järjestelmä mahdollistaa eri tasoiset järjestelmäkäyttäjät (ainakin myynti, raportointi, ylläpito) </t>
  </si>
  <si>
    <t>Toimittajalla vastuu integraatioiden toteutuksesta yhdessä integraatiotoimijoiden kanssa käyttöönoton yhteydessä.</t>
  </si>
  <si>
    <t>Järjestelmässä voidaan raportoida myydyt liput asiakkaittain / lippuhistoria</t>
  </si>
  <si>
    <t>Järjestelmässä voidaan raportoida katsojaluettelo asiakkaittain</t>
  </si>
  <si>
    <t>Järjestelmässä voidaan raportoida varaustilassa olevien lippujen määrän seuranta/ennakkomyynti.</t>
  </si>
  <si>
    <t>Järjestelmässä voidaan raportoida palvelusta tapahtumajärjestäjäkohtaiset raportit</t>
  </si>
  <si>
    <t xml:space="preserve">Järjestelmässä voidaan raportoida tila/näyttämökohtaiset raportit </t>
  </si>
  <si>
    <t>Järjestelmässä voidaan raportoida päivittäiset kassakirjaraportit, jotka täyttävät Suomen kirjanpitolainsäädännön vaatimukset.</t>
  </si>
  <si>
    <t>Järjestelmässä voidaan raportoida vertailu myyjän ja kanavan mukaan: yksittäiset myyjät sekä heidän myyntivolyymit ja trendit.</t>
  </si>
  <si>
    <t>Järjestelmässä voidaan raportoida keskimääräisten ostosten kehityksen vertailu tietyn ajanjakson/tuotannon/tuotantojen/genrejen aikana.</t>
  </si>
  <si>
    <t>Järjestelmässä voidaan raportoida päällekkäisten asiakaskorttien yhdistäminen.</t>
  </si>
  <si>
    <t>Järjestelmässä voidaan raportoida lisäarvoa tuottavat demografiset tiedot (esim. Google-pohjaiset)</t>
  </si>
  <si>
    <t>Järjestelmässä voidaan raportoida myynnin lippu-, kampanja- ja tuotekohtaisesti.</t>
  </si>
  <si>
    <t>Järjestelmässä voidaan raportoida myynnin sekä päivä-, tuotanto- että esitystasolla.</t>
  </si>
  <si>
    <t>Järjestelmässä voidaan raportoida myynnin ja varausten seuranta reaaliajassa.</t>
  </si>
  <si>
    <t>Järjestelmässä mahdollista raportoida uusien asiakaskorttien rekisteröintien määrä tietyn ajanjakson aikana.</t>
  </si>
  <si>
    <t>Järjestelmässä voidaan raportoida myynti eriteltynä maksutavoittain</t>
  </si>
  <si>
    <t>Järjestelmässä voidaan raportoida kassakirjat, kassakohtaiset ja kaikkien käyttäjien yhteensä valitulta aikaväliltä</t>
  </si>
  <si>
    <t xml:space="preserve">Järjestelmässä voidaan raportoida avoinna olevat lahjakortit </t>
  </si>
  <si>
    <t xml:space="preserve">Järjestelmässä voidaan raportoida verottomat raportit </t>
  </si>
  <si>
    <t>Järjestelmässä voidaan raportoida asiakasraportit, esim. yhteystiedoilla</t>
  </si>
  <si>
    <t>Toimittajan on raportoitava tilaajalle sopimuksen ja palvelutasoehtojen mukaisesti tai erikseen sovitulla tavalla. Vastuuhenkilö kokoaa tilaajalle tarjottavien palveluiden laaturaportit ja toimeksiannot yhteen. Toimittaja vertaa palvelujen laadun toteumaa sopimuksessa mainittuihin palvelutasoihin.</t>
  </si>
  <si>
    <t xml:space="preserve">
Järjestelmä mahdollistaa verkkopankkimaksut </t>
  </si>
  <si>
    <t>Järjestelmä on Verifone ja/tai Nets -maksupäätteiden kanssa yhteensopiva</t>
  </si>
  <si>
    <t>Järjestelmässä laskutusmahdollisuus halutessa, talon laskulla. Toisin sanoen palvelu mahdollistaa organisaation oman laskutusjärjestelmän käytön maksutapana.</t>
  </si>
  <si>
    <t>Järjestelmässä mahdollisuus myydä ja vastaanottaa teatterin omia lahjakortteja, myös verkossa</t>
  </si>
  <si>
    <t xml:space="preserve">Järjestelmässä mahdollisuus luoda valinnaisia maksutapoja, rajaton määrä. </t>
  </si>
  <si>
    <t>Järjestelmässä mahdollisuus tyhy-maksutapojen käyttöön myös verkossa (smartum ja epassi)</t>
  </si>
  <si>
    <t xml:space="preserve">Järjestelmässä mahdollista useat maksutavat samaan ostotapahtumaan liittyen, myös useampi sama maksutapa </t>
  </si>
  <si>
    <t>Järjestelmässä mahdollista käyttää maksulinkkiä (puhelinvaraukset, sähköpostivaraukset, chatvaraukset ym.)</t>
  </si>
  <si>
    <t xml:space="preserve">
Tilaaja voi lähettää järjestelmässä palveluviestejä tekstiviestillä. Arvio vuosittaisesta määrästä on noin 5000. Voi vaihdella merkittävästi.</t>
  </si>
  <si>
    <t>Järjestelmässä on mahdollista luoda tuotteita, joilla on eri verokannat.</t>
  </si>
  <si>
    <t>Järjestelmässä on mahdollista luoda lipputyyppejä, joissa on eri hinnanosia joilla on eri alv-kannat (esim. lipun osuus, narikan osuus, palvelumaksu)</t>
  </si>
  <si>
    <t xml:space="preserve">
Järjestelmässä on mahdollista myydä oheistuotteita (esim. käsiohjelma).</t>
  </si>
  <si>
    <t xml:space="preserve">
Järjestelmässä on mahdollista myydä ravintolatuotteita (esim. väliaikatarjoilu esityksissä).</t>
  </si>
  <si>
    <t>Järjestelmässä on mahdollisuus lähettää PDF-liput sähköpostitse ja/tai sallia niiden lataaminen verkkosivustolta.</t>
  </si>
  <si>
    <t>Järjestelmässä on virtuaalinen ja automatisoitu jonotusjärjestelmä, esimerkiksi lipunmyynnin aloitusta tai tuotteita, joille on suuri kysyntä, varten.</t>
  </si>
  <si>
    <t xml:space="preserve">Järjestelmässä voi tehdä lippuvarauksia (tilaaja ja loppuasiakas) </t>
  </si>
  <si>
    <t>Järjestelmä mahdollistaa sarjakorttien tai lippupakettien myynnin.</t>
  </si>
  <si>
    <t>Järjestelmän tulee mahdollistaa useat erilaiset numeroidut ja numeroimattomat pohjakartat.</t>
  </si>
  <si>
    <t>Järjestelmä tarjoaa mahdollisuuden omaan brändättyyn verkkokauppaan, joka voidaan integroida osaksi tilaajan verkkosivuja. Palveluntuottaja vastaa verkkokaupan ylläpidosta ja toimivuudesta koko sopimuskauden ajan sopimuksen mukaisella hinnoittelulla.</t>
  </si>
  <si>
    <t>Toimittaja toteuttaa mahdollisen siirtymän vanhasta järjestelmästä uuteen. Siirtymä sisältää laajojen historiallisten tietojen siirtämisen uuteen järjestelmään tietosuojalainsäädännön sallimalla tasolla.</t>
  </si>
  <si>
    <t>Vastaa kaikkiin vaatimuksiin valitsemalla  Kyllä = vaatimus täytyy tai Ei = vaatimus ei täyty
Huom! Tarkemmat ohjeet lomakkeen täyttämiseen ensimmäisellä välilehdellä "Ohjeistus"!</t>
  </si>
  <si>
    <t>Täyttöohjeet:
- Tämä liitelomake, sisältäen välilehdet 1-7 (ks. alla Vaatimusluettelo), on palautettava tarjouksen yhteydessä täytettynä.
 - Lomakeen tekstikenttiä ei saa muokata.</t>
  </si>
  <si>
    <t>Täyttyy=75 pistettä
Ei täyty=0 pistettä</t>
  </si>
  <si>
    <t>Ominaisuus (mikäli palvelun kanssa on mahdollista tehdä integraatio mainitun kohdan kanssa)
Kaikkien integraatioiden osalta vaatimuksen täyttyminen vaatii, että integraatio pystytään toteuttamaan siten, että integraatio on toiminnassa, kun tilaaja ottaa järjestelmän käyttöön. Integraatioiden valmistumisen ajankohdista sovitaan yhdessä erikseen valitun palveluntuottajan kanssa projektin alussa, valmistumisen tavoite on tuotantokäyttö. Integraatioiden toteuttamiseksi nimetään yhteyshenkilöt. Tilaaja pyrkii edesauttamaan integraatioihin osallistuvien osapuolten yhteistyötä parhaansa mukaan. Integraatioiden valmistumisen ajankohdista sovitaan yhdessä erikseen projektin alussa, valmistumisen tavoite on kuitenkin tuotantokäyttö.</t>
  </si>
  <si>
    <t xml:space="preserve">Tarjoajaa pyydetään vastaamaan kaikkiin hankinnan kohdetta koskeviin asetettuihin vaatimuksiin valitsemalla alasvetovalikosta "Kyllä" tai "Ei". 
Tarjotun palvelun on täytettävä jokainen pakolliseksi merkitty vaatimus. Ei-vastaus pakollisessa vaatimuksessa johtaa tarjouksen hylkäämiseen. Puuttuva vastaus tulkitaan Ei-vastaukseksi.
Vaatimuslomakkeella on esitetty myös tarjousten vertailussa pisteytettävinä huomioitavia ominaisuuksia. Näiden tarjoaminen on vapaaehtoista.
Tarjoaja sitoutuu siihen, että pakolliset vaatimukset ja laatupisteytyksessä tarjotut ominaisuudet ovat olemassa viimeistään toimittajan luovuttaessa palvelun tilaajan hyväksymistestaukseen, ja että tarjoaja on sisällyttänyt ne tarjoamaansa ratkaisuun ja hintalomakkeelle antamiinsa hintoihin. Mikäli tarjoaja tarjoaa jotain laatukohtaa, se tulee osaksi sopimuskokonaisuutta.
Väärien tai harhaanjohtavien tietojen antaminen voi johtaa tarjouksen hylkäämiseen. 
</t>
  </si>
  <si>
    <t xml:space="preserve">Tarjottava järjestelmä on täysin verkkopohjainen, eikä vaadi tilaajan laitteelle erillistä asennusta (Saas-järjestelmä). Se tarkoittaa, että Saas-järjestelmässä on tehtävissä kaikki järjestelmän ylläpito, asiakashallinta ja myynnin toiminnot (tilaisuuksien, pohjakarttojen ja hinnastojen perustaminen, käyttäjähallinta, lipunmyynti) lippujen verkkotoimitukseen asti ilman erillisen ohjelmiston asentamista ja käyttämistä. </t>
  </si>
  <si>
    <t>Järjestelmässä voi myydä usean eri tapahtumajärjestäjän lippuja.</t>
  </si>
  <si>
    <t>Järjestelmässä voidaan raportoida lista aikaan liittyvä vertailu: kuinka kauan ennen esitystä keskimääräinen lippu ostetaan tai kuinka monta lippua myydään esityksiin eri viikonpäivinä.</t>
  </si>
  <si>
    <t xml:space="preserve">
Järjestelmässä voidaan raportoida esitysten/tuotantojen/kausien vertailu eri lipputyyppien välillä (esim. mikä myi eniten ja mikä vähiten).</t>
  </si>
  <si>
    <t xml:space="preserve">Järjestelmässä mahdollista raportoida raportti, joka erittelee sekä alv:n että lipun hinnan osat raportteihin </t>
  </si>
  <si>
    <t>Liana tai vaihtoehtoinen markkinoinnin automaatiojärjestelmä. Tarkoitus on, että tiedot siirtyvät automaatisesti. Käyttöönotto on vasta suunnitteilla, integraatiosta sovitaan valitun palveluntuottajan kanssa erikseen.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</si>
</sst>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color theme="1"/>
      <name val="Tahoma"/>
      <family val="2"/>
    </font>
    <font>
      <sz val="10"/>
      <name val="Tahoma"/>
      <family val="2"/>
    </font>
    <font>
      <sz val="8"/>
      <name val="Calibri"/>
      <family val="2"/>
      <scheme val="minor"/>
    </font>
    <font>
      <sz val="11"/>
      <color theme="1"/>
      <name val="Calibri"/>
      <family val="2"/>
      <scheme val="minor"/>
    </font>
    <font>
      <sz val="11"/>
      <name val="Calibri"/>
      <family val="2"/>
      <scheme val="minor"/>
    </font>
    <font>
      <sz val="11"/>
      <color rgb="FF0070C0"/>
      <name val="Calibri"/>
      <family val="2"/>
      <scheme val="minor"/>
    </font>
    <font>
      <sz val="10"/>
      <color theme="1"/>
      <name val="Calibri"/>
      <family val="2"/>
      <scheme val="minor"/>
    </font>
    <font>
      <sz val="10"/>
      <color rgb="FF0070C0"/>
      <name val="Tahoma"/>
      <family val="2"/>
    </font>
    <font>
      <sz val="11"/>
      <color theme="1"/>
      <name val="Tahoma"/>
      <family val="2"/>
    </font>
    <font>
      <b/>
      <sz val="10"/>
      <color theme="0"/>
      <name val="Tahoma"/>
      <family val="2"/>
    </font>
    <font>
      <b/>
      <sz val="11"/>
      <color rgb="FFFF0000"/>
      <name val="Calibri"/>
      <family val="2"/>
      <scheme val="minor"/>
    </font>
    <font>
      <sz val="10"/>
      <color rgb="FFFF0000"/>
      <name val="Tahoma"/>
      <family val="2"/>
    </font>
    <font>
      <sz val="11"/>
      <color rgb="FFFF0000"/>
      <name val="Calibri"/>
      <family val="2"/>
      <scheme val="minor"/>
    </font>
    <font>
      <sz val="10"/>
      <color theme="8"/>
      <name val="Tahoma"/>
      <family val="2"/>
    </font>
  </fonts>
  <fills count="8">
    <fill>
      <patternFill patternType="none"/>
    </fill>
    <fill>
      <patternFill patternType="gray125"/>
    </fill>
    <fill>
      <patternFill patternType="solid">
        <fgColor theme="4" tint="0.79998168889431442"/>
        <bgColor indexed="64"/>
      </patternFill>
    </fill>
    <fill>
      <patternFill patternType="solid">
        <fgColor rgb="FFFFFFCC"/>
      </patternFill>
    </fill>
    <fill>
      <patternFill patternType="solid">
        <fgColor theme="8" tint="0.59999389629810485"/>
        <bgColor indexed="64"/>
      </patternFill>
    </fill>
    <fill>
      <patternFill patternType="solid">
        <fgColor theme="7" tint="0.79998168889431442"/>
        <bgColor indexed="64"/>
      </patternFill>
    </fill>
    <fill>
      <patternFill patternType="solid">
        <fgColor theme="1"/>
        <bgColor indexed="64"/>
      </patternFill>
    </fill>
    <fill>
      <patternFill patternType="solid">
        <fgColor theme="9" tint="0.79998168889431442"/>
        <bgColor indexed="64"/>
      </patternFill>
    </fill>
  </fills>
  <borders count="12">
    <border>
      <left/>
      <right/>
      <top/>
      <bottom/>
      <diagonal/>
    </border>
    <border>
      <left/>
      <right/>
      <top style="thin">
        <color auto="1"/>
      </top>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medium">
        <color theme="1"/>
      </left>
      <right style="medium">
        <color indexed="64"/>
      </right>
      <top style="medium">
        <color theme="1"/>
      </top>
      <bottom style="thin">
        <color theme="1"/>
      </bottom>
      <diagonal/>
    </border>
    <border>
      <left style="thin">
        <color indexed="64"/>
      </left>
      <right style="thin">
        <color indexed="64"/>
      </right>
      <top style="thin">
        <color indexed="64"/>
      </top>
      <bottom style="thin">
        <color indexed="64"/>
      </bottom>
      <diagonal/>
    </border>
    <border>
      <left/>
      <right style="thin">
        <color theme="1"/>
      </right>
      <top style="thin">
        <color theme="1"/>
      </top>
      <bottom/>
      <diagonal/>
    </border>
    <border>
      <left style="thin">
        <color theme="1"/>
      </left>
      <right style="thin">
        <color theme="1"/>
      </right>
      <top style="thin">
        <color theme="1"/>
      </top>
      <bottom/>
      <diagonal/>
    </border>
    <border>
      <left style="thin">
        <color rgb="FFB2B2B2"/>
      </left>
      <right style="thin">
        <color rgb="FFB2B2B2"/>
      </right>
      <top style="thin">
        <color rgb="FFB2B2B2"/>
      </top>
      <bottom style="thin">
        <color rgb="FFB2B2B2"/>
      </bottom>
      <diagonal/>
    </border>
    <border>
      <left/>
      <right/>
      <top/>
      <bottom style="double">
        <color indexed="64"/>
      </bottom>
      <diagonal/>
    </border>
    <border>
      <left style="medium">
        <color theme="1"/>
      </left>
      <right style="medium">
        <color indexed="64"/>
      </right>
      <top style="medium">
        <color theme="1"/>
      </top>
      <bottom/>
      <diagonal/>
    </border>
    <border>
      <left style="thin">
        <color indexed="64"/>
      </left>
      <right style="thin">
        <color indexed="64"/>
      </right>
      <top style="thin">
        <color indexed="64"/>
      </top>
      <bottom/>
      <diagonal/>
    </border>
  </borders>
  <cellStyleXfs count="2">
    <xf numFmtId="0" fontId="0" fillId="0" borderId="0"/>
    <xf numFmtId="0" fontId="4" fillId="3" borderId="8" applyNumberFormat="0" applyFont="0" applyAlignment="0" applyProtection="0"/>
  </cellStyleXfs>
  <cellXfs count="60">
    <xf numFmtId="0" fontId="0" fillId="0" borderId="0" xfId="0"/>
    <xf numFmtId="0" fontId="0" fillId="4" borderId="9" xfId="0" applyFill="1" applyBorder="1" applyProtection="1">
      <protection locked="0"/>
    </xf>
    <xf numFmtId="0" fontId="2" fillId="5" borderId="5" xfId="1" applyFont="1" applyFill="1" applyBorder="1" applyAlignment="1" applyProtection="1">
      <alignment horizontal="center" vertical="center" wrapText="1"/>
      <protection locked="0"/>
    </xf>
    <xf numFmtId="0" fontId="0" fillId="4" borderId="9" xfId="0" applyFill="1" applyBorder="1" applyAlignment="1" applyProtection="1">
      <alignment horizontal="center"/>
      <protection locked="0"/>
    </xf>
    <xf numFmtId="0" fontId="0" fillId="4" borderId="9" xfId="0" applyFill="1" applyBorder="1" applyAlignment="1" applyProtection="1">
      <alignment horizontal="center" vertical="center"/>
      <protection locked="0"/>
    </xf>
    <xf numFmtId="0" fontId="8" fillId="5" borderId="5" xfId="1" applyFont="1" applyFill="1" applyBorder="1" applyAlignment="1" applyProtection="1">
      <alignment horizontal="center" vertical="center" wrapText="1"/>
      <protection locked="0"/>
    </xf>
    <xf numFmtId="0" fontId="14" fillId="5" borderId="5" xfId="1" applyFont="1" applyFill="1" applyBorder="1" applyAlignment="1" applyProtection="1">
      <alignment horizontal="center" vertical="center" wrapText="1"/>
      <protection locked="0"/>
    </xf>
    <xf numFmtId="0" fontId="1" fillId="4" borderId="9" xfId="0" applyFont="1" applyFill="1" applyBorder="1" applyAlignment="1" applyProtection="1">
      <alignment horizontal="center"/>
      <protection locked="0"/>
    </xf>
    <xf numFmtId="0" fontId="11" fillId="0" borderId="0" xfId="0" applyFont="1" applyAlignment="1" applyProtection="1">
      <alignment horizontal="center"/>
    </xf>
    <xf numFmtId="0" fontId="0" fillId="0" borderId="0" xfId="0" applyAlignment="1" applyProtection="1">
      <alignment horizontal="center" vertical="center"/>
    </xf>
    <xf numFmtId="0" fontId="0" fillId="2" borderId="0" xfId="0" applyFill="1" applyAlignment="1" applyProtection="1">
      <alignment horizontal="center"/>
    </xf>
    <xf numFmtId="0" fontId="1" fillId="0" borderId="5" xfId="0" applyFont="1" applyBorder="1" applyAlignment="1" applyProtection="1">
      <alignment horizontal="center" vertical="center"/>
    </xf>
    <xf numFmtId="0" fontId="8" fillId="0" borderId="5" xfId="0" applyFont="1" applyBorder="1" applyAlignment="1" applyProtection="1">
      <alignment horizontal="center" vertical="center" wrapText="1"/>
    </xf>
    <xf numFmtId="0" fontId="1" fillId="7" borderId="2" xfId="0" applyFont="1" applyFill="1" applyBorder="1" applyAlignment="1" applyProtection="1">
      <alignment horizontal="center" vertical="center" wrapText="1"/>
    </xf>
    <xf numFmtId="0" fontId="1" fillId="7" borderId="3"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xf>
    <xf numFmtId="0" fontId="1" fillId="2" borderId="6" xfId="0" applyFont="1" applyFill="1" applyBorder="1" applyAlignment="1" applyProtection="1">
      <alignment horizontal="center" vertical="center" wrapText="1"/>
    </xf>
    <xf numFmtId="0" fontId="1" fillId="7" borderId="5" xfId="0" applyFont="1" applyFill="1" applyBorder="1" applyAlignment="1" applyProtection="1">
      <alignment horizontal="center" vertical="center" wrapText="1"/>
    </xf>
    <xf numFmtId="0" fontId="0" fillId="5" borderId="5" xfId="0" applyFill="1" applyBorder="1" applyAlignment="1" applyProtection="1">
      <alignment horizontal="center" vertical="center" wrapText="1"/>
    </xf>
    <xf numFmtId="0" fontId="1" fillId="0" borderId="0" xfId="0" applyFont="1" applyAlignment="1" applyProtection="1">
      <alignment horizontal="center" vertical="center"/>
    </xf>
    <xf numFmtId="0" fontId="10" fillId="6" borderId="4" xfId="0" applyFont="1" applyFill="1" applyBorder="1" applyAlignment="1" applyProtection="1">
      <alignment horizontal="center" vertical="center" wrapText="1"/>
    </xf>
    <xf numFmtId="0" fontId="10" fillId="6" borderId="1" xfId="0" applyFont="1" applyFill="1" applyBorder="1" applyAlignment="1" applyProtection="1">
      <alignment horizontal="center" vertical="center" wrapText="1"/>
    </xf>
    <xf numFmtId="0" fontId="10" fillId="6" borderId="10" xfId="0" applyFont="1" applyFill="1" applyBorder="1" applyAlignment="1" applyProtection="1">
      <alignment horizontal="center" vertical="center" wrapText="1"/>
    </xf>
    <xf numFmtId="0" fontId="7" fillId="0" borderId="9" xfId="0" applyFont="1" applyBorder="1" applyAlignment="1" applyProtection="1">
      <alignment horizontal="center" vertical="center"/>
    </xf>
    <xf numFmtId="0" fontId="0" fillId="0" borderId="0" xfId="0" applyAlignment="1" applyProtection="1">
      <alignment horizontal="center" vertical="center"/>
    </xf>
    <xf numFmtId="0" fontId="5" fillId="0" borderId="0" xfId="0" applyFont="1" applyAlignment="1" applyProtection="1">
      <alignment horizontal="center" vertical="center"/>
    </xf>
    <xf numFmtId="0" fontId="6" fillId="0" borderId="0" xfId="0" applyFont="1" applyAlignment="1" applyProtection="1">
      <alignment horizontal="center" vertical="center"/>
    </xf>
    <xf numFmtId="0" fontId="2" fillId="7" borderId="3" xfId="0" applyFont="1" applyFill="1" applyBorder="1" applyAlignment="1" applyProtection="1">
      <alignment horizontal="center" vertical="center" wrapText="1"/>
    </xf>
    <xf numFmtId="0" fontId="2" fillId="7" borderId="6" xfId="0" applyFont="1" applyFill="1" applyBorder="1" applyAlignment="1" applyProtection="1">
      <alignment horizontal="center" vertical="center" wrapText="1"/>
    </xf>
    <xf numFmtId="0" fontId="2" fillId="7" borderId="5"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13" fillId="0" borderId="0" xfId="0" applyFont="1" applyAlignment="1" applyProtection="1">
      <alignment horizontal="center" vertical="center"/>
    </xf>
    <xf numFmtId="0" fontId="2" fillId="2" borderId="3" xfId="0" applyFont="1" applyFill="1" applyBorder="1" applyAlignment="1" applyProtection="1">
      <alignment horizontal="center" vertical="center" wrapText="1"/>
    </xf>
    <xf numFmtId="0" fontId="1" fillId="7" borderId="6" xfId="0" applyFont="1" applyFill="1" applyBorder="1" applyAlignment="1" applyProtection="1">
      <alignment horizontal="center" vertical="center" wrapText="1"/>
    </xf>
    <xf numFmtId="0" fontId="2" fillId="7" borderId="5" xfId="0" applyFont="1" applyFill="1" applyBorder="1" applyAlignment="1" applyProtection="1">
      <alignment horizontal="center" vertical="center"/>
    </xf>
    <xf numFmtId="0" fontId="1" fillId="7" borderId="5" xfId="0" applyFont="1" applyFill="1" applyBorder="1" applyAlignment="1" applyProtection="1">
      <alignment horizontal="center" vertical="center"/>
    </xf>
    <xf numFmtId="0" fontId="2" fillId="0" borderId="5" xfId="0" applyFont="1" applyBorder="1" applyAlignment="1" applyProtection="1">
      <alignment horizontal="center" vertical="center" wrapText="1"/>
    </xf>
    <xf numFmtId="0" fontId="8" fillId="2" borderId="2" xfId="0" applyFont="1" applyFill="1" applyBorder="1" applyAlignment="1" applyProtection="1">
      <alignment horizontal="center" vertical="center" wrapText="1"/>
    </xf>
    <xf numFmtId="0" fontId="8" fillId="2" borderId="3" xfId="0" applyFont="1" applyFill="1" applyBorder="1" applyAlignment="1" applyProtection="1">
      <alignment horizontal="center" vertical="center" wrapText="1"/>
    </xf>
    <xf numFmtId="0" fontId="12" fillId="0" borderId="0" xfId="0" applyFont="1" applyAlignment="1" applyProtection="1">
      <alignment horizontal="center" vertical="center"/>
    </xf>
    <xf numFmtId="0" fontId="1" fillId="7" borderId="7" xfId="0" applyFont="1" applyFill="1" applyBorder="1" applyAlignment="1" applyProtection="1">
      <alignment horizontal="center" vertical="center" wrapText="1"/>
    </xf>
    <xf numFmtId="0" fontId="1" fillId="7" borderId="11" xfId="0" applyFont="1" applyFill="1" applyBorder="1" applyAlignment="1" applyProtection="1">
      <alignment horizontal="center" vertical="center" wrapText="1"/>
    </xf>
    <xf numFmtId="0" fontId="0" fillId="0" borderId="0" xfId="0" applyProtection="1"/>
    <xf numFmtId="0" fontId="2" fillId="7" borderId="2" xfId="0" applyFont="1" applyFill="1" applyBorder="1" applyAlignment="1" applyProtection="1">
      <alignment horizontal="center" vertical="center" wrapText="1"/>
    </xf>
    <xf numFmtId="0" fontId="13" fillId="0" borderId="0" xfId="0" applyFont="1" applyProtection="1"/>
    <xf numFmtId="0" fontId="7" fillId="0" borderId="9" xfId="0" applyFont="1" applyBorder="1" applyProtection="1"/>
    <xf numFmtId="0" fontId="0" fillId="0" borderId="0" xfId="0" applyAlignment="1" applyProtection="1">
      <alignment horizontal="center"/>
    </xf>
    <xf numFmtId="0" fontId="5" fillId="0" borderId="0" xfId="0" applyFont="1" applyProtection="1"/>
    <xf numFmtId="0" fontId="6" fillId="0" borderId="0" xfId="0" applyFont="1" applyProtection="1"/>
    <xf numFmtId="0" fontId="0" fillId="0" borderId="0" xfId="0" applyAlignment="1" applyProtection="1">
      <alignment horizontal="center"/>
    </xf>
    <xf numFmtId="0" fontId="9" fillId="0" borderId="5" xfId="0" applyFont="1" applyBorder="1" applyAlignment="1" applyProtection="1">
      <alignment horizontal="center"/>
    </xf>
    <xf numFmtId="0" fontId="7" fillId="0" borderId="9" xfId="0" applyFont="1" applyBorder="1" applyAlignment="1" applyProtection="1">
      <alignment horizontal="center"/>
    </xf>
    <xf numFmtId="0" fontId="5" fillId="0" borderId="0" xfId="0" applyFont="1" applyAlignment="1" applyProtection="1">
      <alignment horizontal="center"/>
    </xf>
    <xf numFmtId="0" fontId="1" fillId="0" borderId="0" xfId="0" applyFont="1" applyProtection="1"/>
    <xf numFmtId="0" fontId="1" fillId="5" borderId="5" xfId="0" applyFont="1" applyFill="1" applyBorder="1" applyAlignment="1" applyProtection="1">
      <alignment horizontal="center" vertical="center" wrapText="1"/>
    </xf>
    <xf numFmtId="0" fontId="1" fillId="2" borderId="0" xfId="0" applyFont="1" applyFill="1" applyAlignment="1" applyProtection="1">
      <alignment horizontal="center"/>
    </xf>
    <xf numFmtId="0" fontId="1" fillId="2" borderId="0" xfId="0" applyFont="1" applyFill="1" applyAlignment="1" applyProtection="1">
      <alignment horizontal="center" vertical="center"/>
    </xf>
    <xf numFmtId="0" fontId="1" fillId="0" borderId="9" xfId="0" applyFont="1" applyBorder="1" applyProtection="1"/>
    <xf numFmtId="0" fontId="8" fillId="0" borderId="0" xfId="0" applyFont="1" applyProtection="1"/>
  </cellXfs>
  <cellStyles count="2">
    <cellStyle name="Huomautus" xfId="1" builtinId="10"/>
    <cellStyle name="Normaali"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180975</xdr:rowOff>
    </xdr:from>
    <xdr:to>
      <xdr:col>1</xdr:col>
      <xdr:colOff>1494783</xdr:colOff>
      <xdr:row>4</xdr:row>
      <xdr:rowOff>96810</xdr:rowOff>
    </xdr:to>
    <xdr:pic>
      <xdr:nvPicPr>
        <xdr:cNvPr id="2" name="Kuva 1">
          <a:extLst>
            <a:ext uri="{FF2B5EF4-FFF2-40B4-BE49-F238E27FC236}">
              <a16:creationId xmlns:a16="http://schemas.microsoft.com/office/drawing/2014/main" id="{0B077A59-9BE1-461B-9E51-3D22CD4F2592}"/>
            </a:ext>
          </a:extLst>
        </xdr:cNvPr>
        <xdr:cNvPicPr>
          <a:picLocks noChangeAspect="1"/>
        </xdr:cNvPicPr>
      </xdr:nvPicPr>
      <xdr:blipFill>
        <a:blip xmlns:r="http://schemas.openxmlformats.org/officeDocument/2006/relationships" r:embed="rId1"/>
        <a:stretch>
          <a:fillRect/>
        </a:stretch>
      </xdr:blipFill>
      <xdr:spPr>
        <a:xfrm>
          <a:off x="104775" y="371475"/>
          <a:ext cx="1390008" cy="42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403412</xdr:colOff>
      <xdr:row>0</xdr:row>
      <xdr:rowOff>134470</xdr:rowOff>
    </xdr:from>
    <xdr:to>
      <xdr:col>1</xdr:col>
      <xdr:colOff>20409</xdr:colOff>
      <xdr:row>2</xdr:row>
      <xdr:rowOff>170320</xdr:rowOff>
    </xdr:to>
    <xdr:pic>
      <xdr:nvPicPr>
        <xdr:cNvPr id="2" name="Kuva 1">
          <a:extLst>
            <a:ext uri="{FF2B5EF4-FFF2-40B4-BE49-F238E27FC236}">
              <a16:creationId xmlns:a16="http://schemas.microsoft.com/office/drawing/2014/main" id="{707B7A72-0F6B-4A61-8DE2-7F6DEADFA893}"/>
            </a:ext>
          </a:extLst>
        </xdr:cNvPr>
        <xdr:cNvPicPr>
          <a:picLocks noChangeAspect="1"/>
        </xdr:cNvPicPr>
      </xdr:nvPicPr>
      <xdr:blipFill>
        <a:blip xmlns:r="http://schemas.openxmlformats.org/officeDocument/2006/relationships" r:embed="rId1"/>
        <a:stretch>
          <a:fillRect/>
        </a:stretch>
      </xdr:blipFill>
      <xdr:spPr>
        <a:xfrm>
          <a:off x="403412" y="134470"/>
          <a:ext cx="1390008" cy="4206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377032</xdr:colOff>
      <xdr:row>0</xdr:row>
      <xdr:rowOff>138906</xdr:rowOff>
    </xdr:from>
    <xdr:to>
      <xdr:col>0</xdr:col>
      <xdr:colOff>1770850</xdr:colOff>
      <xdr:row>2</xdr:row>
      <xdr:rowOff>180630</xdr:rowOff>
    </xdr:to>
    <xdr:pic>
      <xdr:nvPicPr>
        <xdr:cNvPr id="2" name="Kuva 1">
          <a:extLst>
            <a:ext uri="{FF2B5EF4-FFF2-40B4-BE49-F238E27FC236}">
              <a16:creationId xmlns:a16="http://schemas.microsoft.com/office/drawing/2014/main" id="{286BD475-42C1-4B0E-9450-3D410E71BC97}"/>
            </a:ext>
          </a:extLst>
        </xdr:cNvPr>
        <xdr:cNvPicPr>
          <a:picLocks noChangeAspect="1"/>
        </xdr:cNvPicPr>
      </xdr:nvPicPr>
      <xdr:blipFill>
        <a:blip xmlns:r="http://schemas.openxmlformats.org/officeDocument/2006/relationships" r:embed="rId1"/>
        <a:stretch>
          <a:fillRect/>
        </a:stretch>
      </xdr:blipFill>
      <xdr:spPr>
        <a:xfrm>
          <a:off x="377032" y="138906"/>
          <a:ext cx="1390008" cy="42066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276225</xdr:colOff>
      <xdr:row>0</xdr:row>
      <xdr:rowOff>152400</xdr:rowOff>
    </xdr:from>
    <xdr:to>
      <xdr:col>0</xdr:col>
      <xdr:colOff>1666233</xdr:colOff>
      <xdr:row>3</xdr:row>
      <xdr:rowOff>1560</xdr:rowOff>
    </xdr:to>
    <xdr:pic>
      <xdr:nvPicPr>
        <xdr:cNvPr id="2" name="Kuva 1">
          <a:extLst>
            <a:ext uri="{FF2B5EF4-FFF2-40B4-BE49-F238E27FC236}">
              <a16:creationId xmlns:a16="http://schemas.microsoft.com/office/drawing/2014/main" id="{36F851F4-311E-4C7A-BB66-FF0CC8DCA32B}"/>
            </a:ext>
          </a:extLst>
        </xdr:cNvPr>
        <xdr:cNvPicPr>
          <a:picLocks noChangeAspect="1"/>
        </xdr:cNvPicPr>
      </xdr:nvPicPr>
      <xdr:blipFill>
        <a:blip xmlns:r="http://schemas.openxmlformats.org/officeDocument/2006/relationships" r:embed="rId1"/>
        <a:stretch>
          <a:fillRect/>
        </a:stretch>
      </xdr:blipFill>
      <xdr:spPr>
        <a:xfrm>
          <a:off x="276225" y="152400"/>
          <a:ext cx="1390008" cy="42066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152400</xdr:colOff>
      <xdr:row>0</xdr:row>
      <xdr:rowOff>180975</xdr:rowOff>
    </xdr:from>
    <xdr:to>
      <xdr:col>0</xdr:col>
      <xdr:colOff>1542408</xdr:colOff>
      <xdr:row>3</xdr:row>
      <xdr:rowOff>20610</xdr:rowOff>
    </xdr:to>
    <xdr:pic>
      <xdr:nvPicPr>
        <xdr:cNvPr id="2" name="Kuva 1">
          <a:extLst>
            <a:ext uri="{FF2B5EF4-FFF2-40B4-BE49-F238E27FC236}">
              <a16:creationId xmlns:a16="http://schemas.microsoft.com/office/drawing/2014/main" id="{3E9255C6-3C7E-4AA8-9530-59F9D3D71BF0}"/>
            </a:ext>
          </a:extLst>
        </xdr:cNvPr>
        <xdr:cNvPicPr>
          <a:picLocks noChangeAspect="1"/>
        </xdr:cNvPicPr>
      </xdr:nvPicPr>
      <xdr:blipFill>
        <a:blip xmlns:r="http://schemas.openxmlformats.org/officeDocument/2006/relationships" r:embed="rId1"/>
        <a:stretch>
          <a:fillRect/>
        </a:stretch>
      </xdr:blipFill>
      <xdr:spPr>
        <a:xfrm>
          <a:off x="152400" y="180975"/>
          <a:ext cx="1390008" cy="42066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257175</xdr:colOff>
      <xdr:row>0</xdr:row>
      <xdr:rowOff>161925</xdr:rowOff>
    </xdr:from>
    <xdr:to>
      <xdr:col>0</xdr:col>
      <xdr:colOff>1654803</xdr:colOff>
      <xdr:row>3</xdr:row>
      <xdr:rowOff>20610</xdr:rowOff>
    </xdr:to>
    <xdr:pic>
      <xdr:nvPicPr>
        <xdr:cNvPr id="2" name="Kuva 1">
          <a:extLst>
            <a:ext uri="{FF2B5EF4-FFF2-40B4-BE49-F238E27FC236}">
              <a16:creationId xmlns:a16="http://schemas.microsoft.com/office/drawing/2014/main" id="{6ADF5ECB-83AA-4BE7-9A3A-9D5FC9213E75}"/>
            </a:ext>
          </a:extLst>
        </xdr:cNvPr>
        <xdr:cNvPicPr>
          <a:picLocks noChangeAspect="1"/>
        </xdr:cNvPicPr>
      </xdr:nvPicPr>
      <xdr:blipFill>
        <a:blip xmlns:r="http://schemas.openxmlformats.org/officeDocument/2006/relationships" r:embed="rId1"/>
        <a:stretch>
          <a:fillRect/>
        </a:stretch>
      </xdr:blipFill>
      <xdr:spPr>
        <a:xfrm>
          <a:off x="257175" y="161925"/>
          <a:ext cx="1390008" cy="42066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133350</xdr:colOff>
      <xdr:row>0</xdr:row>
      <xdr:rowOff>171450</xdr:rowOff>
    </xdr:from>
    <xdr:to>
      <xdr:col>0</xdr:col>
      <xdr:colOff>1523358</xdr:colOff>
      <xdr:row>3</xdr:row>
      <xdr:rowOff>20610</xdr:rowOff>
    </xdr:to>
    <xdr:pic>
      <xdr:nvPicPr>
        <xdr:cNvPr id="2" name="Kuva 1">
          <a:extLst>
            <a:ext uri="{FF2B5EF4-FFF2-40B4-BE49-F238E27FC236}">
              <a16:creationId xmlns:a16="http://schemas.microsoft.com/office/drawing/2014/main" id="{650AEA21-99CF-45CE-B71B-87A5B3BE86D0}"/>
            </a:ext>
          </a:extLst>
        </xdr:cNvPr>
        <xdr:cNvPicPr>
          <a:picLocks noChangeAspect="1"/>
        </xdr:cNvPicPr>
      </xdr:nvPicPr>
      <xdr:blipFill>
        <a:blip xmlns:r="http://schemas.openxmlformats.org/officeDocument/2006/relationships" r:embed="rId1"/>
        <a:stretch>
          <a:fillRect/>
        </a:stretch>
      </xdr:blipFill>
      <xdr:spPr>
        <a:xfrm>
          <a:off x="133350" y="171450"/>
          <a:ext cx="1390008" cy="4206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285750</xdr:colOff>
      <xdr:row>0</xdr:row>
      <xdr:rowOff>133350</xdr:rowOff>
    </xdr:from>
    <xdr:to>
      <xdr:col>0</xdr:col>
      <xdr:colOff>1675758</xdr:colOff>
      <xdr:row>2</xdr:row>
      <xdr:rowOff>173010</xdr:rowOff>
    </xdr:to>
    <xdr:pic>
      <xdr:nvPicPr>
        <xdr:cNvPr id="2" name="Kuva 1">
          <a:extLst>
            <a:ext uri="{FF2B5EF4-FFF2-40B4-BE49-F238E27FC236}">
              <a16:creationId xmlns:a16="http://schemas.microsoft.com/office/drawing/2014/main" id="{A78CC15A-6DA6-4266-BCE4-D48081E345F6}"/>
            </a:ext>
          </a:extLst>
        </xdr:cNvPr>
        <xdr:cNvPicPr>
          <a:picLocks noChangeAspect="1"/>
        </xdr:cNvPicPr>
      </xdr:nvPicPr>
      <xdr:blipFill>
        <a:blip xmlns:r="http://schemas.openxmlformats.org/officeDocument/2006/relationships" r:embed="rId1"/>
        <a:stretch>
          <a:fillRect/>
        </a:stretch>
      </xdr:blipFill>
      <xdr:spPr>
        <a:xfrm>
          <a:off x="285750" y="133350"/>
          <a:ext cx="1390008" cy="42066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5DE80-356F-40D5-B431-800180C6EE5E}">
  <dimension ref="B2:F13"/>
  <sheetViews>
    <sheetView tabSelected="1" workbookViewId="0">
      <selection activeCell="K9" sqref="K9"/>
    </sheetView>
  </sheetViews>
  <sheetFormatPr defaultColWidth="9.109375" defaultRowHeight="13.2" x14ac:dyDescent="0.25"/>
  <cols>
    <col min="1" max="1" width="9.109375" style="54"/>
    <col min="2" max="2" width="23.33203125" style="54" customWidth="1"/>
    <col min="3" max="3" width="29.5546875" style="54" customWidth="1"/>
    <col min="4" max="16384" width="9.109375" style="54"/>
  </cols>
  <sheetData>
    <row r="2" spans="2:6" x14ac:dyDescent="0.25">
      <c r="B2" s="47"/>
    </row>
    <row r="3" spans="2:6" x14ac:dyDescent="0.25">
      <c r="B3" s="47"/>
      <c r="C3" s="54" t="s">
        <v>5</v>
      </c>
    </row>
    <row r="4" spans="2:6" x14ac:dyDescent="0.25">
      <c r="B4" s="47"/>
      <c r="C4" s="54" t="s">
        <v>6</v>
      </c>
    </row>
    <row r="5" spans="2:6" x14ac:dyDescent="0.25">
      <c r="B5" s="47"/>
      <c r="C5" s="59"/>
    </row>
    <row r="6" spans="2:6" ht="13.8" thickBot="1" x14ac:dyDescent="0.3">
      <c r="B6" s="58" t="s">
        <v>12</v>
      </c>
      <c r="C6" s="7"/>
      <c r="D6" s="7"/>
      <c r="E6" s="7"/>
      <c r="F6" s="7"/>
    </row>
    <row r="7" spans="2:6" ht="14.4" thickTop="1" thickBot="1" x14ac:dyDescent="0.3">
      <c r="B7" s="58" t="s">
        <v>4</v>
      </c>
      <c r="C7" s="7"/>
      <c r="D7" s="7"/>
      <c r="E7" s="7"/>
      <c r="F7" s="7"/>
    </row>
    <row r="8" spans="2:6" ht="13.8" thickTop="1" x14ac:dyDescent="0.25"/>
    <row r="9" spans="2:6" ht="66" customHeight="1" x14ac:dyDescent="0.25">
      <c r="B9" s="55" t="s">
        <v>109</v>
      </c>
      <c r="C9" s="55"/>
      <c r="D9" s="55"/>
      <c r="E9" s="55"/>
      <c r="F9" s="55"/>
    </row>
    <row r="11" spans="2:6" ht="296.25" customHeight="1" x14ac:dyDescent="0.25">
      <c r="B11" s="55" t="s">
        <v>112</v>
      </c>
      <c r="C11" s="55"/>
      <c r="D11" s="55"/>
      <c r="E11" s="55"/>
      <c r="F11" s="55"/>
    </row>
    <row r="13" spans="2:6" x14ac:dyDescent="0.25">
      <c r="B13" s="56" t="s">
        <v>40</v>
      </c>
      <c r="C13" s="57">
        <f>SUM('1. Yleiset ja käyttöönotto'!E28+'4. Raportointi'!E35+'5. Integraatiot'!E21+'7. Käyttäjät'!E17)</f>
        <v>0</v>
      </c>
      <c r="D13" s="57"/>
      <c r="E13" s="57"/>
      <c r="F13" s="57"/>
    </row>
  </sheetData>
  <sheetProtection algorithmName="SHA-512" hashValue="iuE+qsdZiO5uSc1f7yPxvh0u0nHVSOXpwys7CX6qr/CjFyIM9uAy7DUuUuwBKBfwYhX7ljfK/wakDyaLmfqZug==" saltValue="CUe/uPuspVsV391XLoco7Q==" spinCount="100000" sheet="1" objects="1" scenarios="1"/>
  <mergeCells count="6">
    <mergeCell ref="B2:B5"/>
    <mergeCell ref="C13:F13"/>
    <mergeCell ref="C6:F6"/>
    <mergeCell ref="C7:F7"/>
    <mergeCell ref="B9:F9"/>
    <mergeCell ref="B11:F1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8B134-A864-4D81-A326-2DC8EEF6442B}">
  <dimension ref="A1:E28"/>
  <sheetViews>
    <sheetView zoomScaleNormal="100" workbookViewId="0">
      <selection activeCell="C7" sqref="C7"/>
    </sheetView>
  </sheetViews>
  <sheetFormatPr defaultColWidth="9.109375" defaultRowHeight="14.4" x14ac:dyDescent="0.3"/>
  <cols>
    <col min="1" max="1" width="26.6640625" style="50" customWidth="1"/>
    <col min="2" max="2" width="93.88671875" style="50" customWidth="1"/>
    <col min="3" max="5" width="28.6640625" style="50" customWidth="1"/>
    <col min="6" max="16384" width="9.109375" style="50"/>
  </cols>
  <sheetData>
    <row r="1" spans="1:5" x14ac:dyDescent="0.3">
      <c r="A1" s="47"/>
      <c r="C1" s="53"/>
    </row>
    <row r="2" spans="1:5" x14ac:dyDescent="0.3">
      <c r="A2" s="47"/>
      <c r="B2" s="50" t="s">
        <v>5</v>
      </c>
      <c r="C2" s="53"/>
    </row>
    <row r="3" spans="1:5" x14ac:dyDescent="0.3">
      <c r="A3" s="47"/>
      <c r="B3" s="50" t="s">
        <v>6</v>
      </c>
      <c r="C3" s="53"/>
    </row>
    <row r="4" spans="1:5" x14ac:dyDescent="0.3">
      <c r="C4" s="53"/>
    </row>
    <row r="5" spans="1:5" ht="15" thickBot="1" x14ac:dyDescent="0.35">
      <c r="A5" s="52" t="s">
        <v>4</v>
      </c>
      <c r="B5" s="3"/>
    </row>
    <row r="6" spans="1:5" ht="15" thickTop="1" x14ac:dyDescent="0.3"/>
    <row r="7" spans="1:5" ht="58.5" customHeight="1" x14ac:dyDescent="0.3">
      <c r="B7" s="18" t="s">
        <v>108</v>
      </c>
    </row>
    <row r="8" spans="1:5" ht="15" thickBot="1" x14ac:dyDescent="0.35"/>
    <row r="9" spans="1:5" ht="127.5" customHeight="1" x14ac:dyDescent="0.3">
      <c r="A9" s="20" t="s">
        <v>7</v>
      </c>
      <c r="B9" s="21" t="s">
        <v>45</v>
      </c>
      <c r="C9" s="20" t="s">
        <v>8</v>
      </c>
      <c r="D9" s="22" t="s">
        <v>10</v>
      </c>
      <c r="E9" s="22" t="s">
        <v>11</v>
      </c>
    </row>
    <row r="10" spans="1:5" ht="71.25" customHeight="1" x14ac:dyDescent="0.3">
      <c r="A10" s="38" t="s">
        <v>14</v>
      </c>
      <c r="B10" s="39" t="s">
        <v>113</v>
      </c>
      <c r="C10" s="5" t="s">
        <v>9</v>
      </c>
      <c r="D10" s="12" t="s">
        <v>110</v>
      </c>
      <c r="E10" s="12">
        <f>IF(C10="kyllä (vaatimus täyttyy)",75,0)</f>
        <v>0</v>
      </c>
    </row>
    <row r="11" spans="1:5" ht="39.9" customHeight="1" x14ac:dyDescent="0.3">
      <c r="A11" s="13" t="s">
        <v>13</v>
      </c>
      <c r="B11" s="14" t="s">
        <v>29</v>
      </c>
      <c r="C11" s="2" t="s">
        <v>9</v>
      </c>
      <c r="D11" s="51" t="s">
        <v>43</v>
      </c>
      <c r="E11" s="51"/>
    </row>
    <row r="12" spans="1:5" ht="39.9" customHeight="1" x14ac:dyDescent="0.3">
      <c r="A12" s="13" t="s">
        <v>13</v>
      </c>
      <c r="B12" s="27" t="s">
        <v>26</v>
      </c>
      <c r="C12" s="2" t="s">
        <v>9</v>
      </c>
      <c r="D12" s="51" t="s">
        <v>44</v>
      </c>
      <c r="E12" s="51"/>
    </row>
    <row r="13" spans="1:5" ht="39.9" customHeight="1" x14ac:dyDescent="0.3">
      <c r="A13" s="13" t="s">
        <v>13</v>
      </c>
      <c r="B13" s="14" t="s">
        <v>107</v>
      </c>
      <c r="C13" s="2" t="s">
        <v>9</v>
      </c>
      <c r="D13" s="51"/>
      <c r="E13" s="51"/>
    </row>
    <row r="14" spans="1:5" ht="39.9" customHeight="1" x14ac:dyDescent="0.3">
      <c r="A14" s="13" t="s">
        <v>13</v>
      </c>
      <c r="B14" s="14" t="s">
        <v>50</v>
      </c>
      <c r="C14" s="2" t="s">
        <v>9</v>
      </c>
      <c r="D14" s="51"/>
      <c r="E14" s="51"/>
    </row>
    <row r="15" spans="1:5" ht="39.9" customHeight="1" x14ac:dyDescent="0.3">
      <c r="A15" s="13" t="s">
        <v>13</v>
      </c>
      <c r="B15" s="14" t="s">
        <v>30</v>
      </c>
      <c r="C15" s="2" t="s">
        <v>9</v>
      </c>
      <c r="D15" s="51"/>
      <c r="E15" s="51"/>
    </row>
    <row r="16" spans="1:5" ht="39.9" customHeight="1" x14ac:dyDescent="0.3">
      <c r="A16" s="13" t="s">
        <v>13</v>
      </c>
      <c r="B16" s="14" t="s">
        <v>31</v>
      </c>
      <c r="C16" s="2" t="s">
        <v>9</v>
      </c>
      <c r="D16" s="51"/>
      <c r="E16" s="51"/>
    </row>
    <row r="17" spans="1:5" ht="39.9" customHeight="1" x14ac:dyDescent="0.3">
      <c r="A17" s="13" t="s">
        <v>13</v>
      </c>
      <c r="B17" s="14" t="s">
        <v>28</v>
      </c>
      <c r="C17" s="2" t="s">
        <v>9</v>
      </c>
      <c r="D17" s="51"/>
      <c r="E17" s="51"/>
    </row>
    <row r="18" spans="1:5" ht="39.9" customHeight="1" x14ac:dyDescent="0.3">
      <c r="A18" s="13" t="s">
        <v>13</v>
      </c>
      <c r="B18" s="27" t="s">
        <v>17</v>
      </c>
      <c r="C18" s="2" t="s">
        <v>9</v>
      </c>
      <c r="D18" s="51"/>
      <c r="E18" s="51"/>
    </row>
    <row r="19" spans="1:5" ht="39.9" customHeight="1" x14ac:dyDescent="0.3">
      <c r="A19" s="13" t="s">
        <v>13</v>
      </c>
      <c r="B19" s="14" t="s">
        <v>18</v>
      </c>
      <c r="C19" s="2" t="s">
        <v>9</v>
      </c>
      <c r="D19" s="51"/>
      <c r="E19" s="51"/>
    </row>
    <row r="20" spans="1:5" ht="39.9" customHeight="1" x14ac:dyDescent="0.3">
      <c r="A20" s="13" t="s">
        <v>13</v>
      </c>
      <c r="B20" s="14" t="s">
        <v>41</v>
      </c>
      <c r="C20" s="2" t="s">
        <v>9</v>
      </c>
      <c r="D20" s="51"/>
      <c r="E20" s="51"/>
    </row>
    <row r="21" spans="1:5" ht="54" customHeight="1" x14ac:dyDescent="0.3">
      <c r="A21" s="13" t="s">
        <v>13</v>
      </c>
      <c r="B21" s="14" t="s">
        <v>49</v>
      </c>
      <c r="C21" s="2" t="s">
        <v>9</v>
      </c>
      <c r="D21" s="51"/>
      <c r="E21" s="51"/>
    </row>
    <row r="22" spans="1:5" ht="39.9" customHeight="1" x14ac:dyDescent="0.3">
      <c r="A22" s="13" t="s">
        <v>13</v>
      </c>
      <c r="B22" s="27" t="s">
        <v>25</v>
      </c>
      <c r="C22" s="2" t="s">
        <v>9</v>
      </c>
      <c r="D22" s="51"/>
      <c r="E22" s="51"/>
    </row>
    <row r="23" spans="1:5" ht="39.9" customHeight="1" x14ac:dyDescent="0.3">
      <c r="A23" s="13" t="s">
        <v>13</v>
      </c>
      <c r="B23" s="27" t="s">
        <v>33</v>
      </c>
      <c r="C23" s="2" t="s">
        <v>9</v>
      </c>
      <c r="D23" s="51"/>
      <c r="E23" s="51"/>
    </row>
    <row r="24" spans="1:5" ht="39.9" customHeight="1" x14ac:dyDescent="0.3">
      <c r="A24" s="13" t="s">
        <v>13</v>
      </c>
      <c r="B24" s="27" t="s">
        <v>51</v>
      </c>
      <c r="C24" s="2" t="s">
        <v>9</v>
      </c>
      <c r="D24" s="51"/>
      <c r="E24" s="51"/>
    </row>
    <row r="25" spans="1:5" ht="38.25" customHeight="1" x14ac:dyDescent="0.3">
      <c r="A25" s="13" t="s">
        <v>13</v>
      </c>
      <c r="B25" s="27" t="s">
        <v>52</v>
      </c>
      <c r="C25" s="2" t="s">
        <v>9</v>
      </c>
      <c r="D25" s="51"/>
      <c r="E25" s="51"/>
    </row>
    <row r="26" spans="1:5" ht="84.75" customHeight="1" x14ac:dyDescent="0.3">
      <c r="A26" s="13" t="s">
        <v>13</v>
      </c>
      <c r="B26" s="27" t="s">
        <v>42</v>
      </c>
      <c r="C26" s="2" t="s">
        <v>9</v>
      </c>
      <c r="D26" s="51"/>
      <c r="E26" s="51"/>
    </row>
    <row r="28" spans="1:5" x14ac:dyDescent="0.3">
      <c r="B28" s="8"/>
      <c r="D28" s="10" t="s">
        <v>39</v>
      </c>
      <c r="E28" s="10">
        <f>SUM(E10:E25)</f>
        <v>0</v>
      </c>
    </row>
  </sheetData>
  <sheetProtection algorithmName="SHA-512" hashValue="ByNDaIAtcqMje7vTUw1mqfbhUfM/jKhtr60hwkVsmLpmpKs3mKdTn6aUVqMHH98TLKOqlAVEaMBrmtEpLUl6Mw==" saltValue="n6CNNEdpCOlXi/upU6TFuw==" spinCount="100000" sheet="1" objects="1" scenarios="1"/>
  <mergeCells count="1">
    <mergeCell ref="A1:A3"/>
  </mergeCells>
  <dataValidations count="1">
    <dataValidation type="list" allowBlank="1" showInputMessage="1" showErrorMessage="1" sqref="C10:C26" xr:uid="{9F725F99-647B-43D6-BD06-6907BE293BD4}">
      <formula1>"Valitse pudotusvalikosta,Kyllä (vaatimus täyttyy),Ei (vaatimus ei täyty)"</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DEA6E-04D9-41DF-BADB-1541D06A2089}">
  <dimension ref="A1:D32"/>
  <sheetViews>
    <sheetView zoomScaleNormal="100" workbookViewId="0">
      <selection activeCell="D7" sqref="D7"/>
    </sheetView>
  </sheetViews>
  <sheetFormatPr defaultRowHeight="14.4" x14ac:dyDescent="0.3"/>
  <cols>
    <col min="1" max="1" width="28" style="43" customWidth="1"/>
    <col min="2" max="2" width="87.44140625" style="43" customWidth="1"/>
    <col min="3" max="3" width="28.6640625" style="43" customWidth="1"/>
    <col min="4" max="16384" width="8.88671875" style="43"/>
  </cols>
  <sheetData>
    <row r="1" spans="1:4" x14ac:dyDescent="0.3">
      <c r="A1" s="47"/>
      <c r="C1" s="48"/>
    </row>
    <row r="2" spans="1:4" x14ac:dyDescent="0.3">
      <c r="A2" s="47"/>
      <c r="B2" s="43" t="s">
        <v>5</v>
      </c>
      <c r="C2" s="48"/>
    </row>
    <row r="3" spans="1:4" x14ac:dyDescent="0.3">
      <c r="A3" s="47"/>
      <c r="B3" s="43" t="s">
        <v>6</v>
      </c>
      <c r="C3" s="48"/>
    </row>
    <row r="4" spans="1:4" x14ac:dyDescent="0.3">
      <c r="A4" s="47"/>
      <c r="B4" s="49"/>
      <c r="C4" s="48"/>
    </row>
    <row r="5" spans="1:4" ht="15" thickBot="1" x14ac:dyDescent="0.35">
      <c r="A5" s="46" t="s">
        <v>4</v>
      </c>
      <c r="B5" s="1"/>
    </row>
    <row r="6" spans="1:4" ht="15" thickTop="1" x14ac:dyDescent="0.3"/>
    <row r="7" spans="1:4" ht="53.25" customHeight="1" x14ac:dyDescent="0.3">
      <c r="B7" s="18" t="s">
        <v>108</v>
      </c>
    </row>
    <row r="8" spans="1:4" ht="15" thickBot="1" x14ac:dyDescent="0.35"/>
    <row r="9" spans="1:4" ht="131.25" customHeight="1" x14ac:dyDescent="0.3">
      <c r="A9" s="20" t="s">
        <v>24</v>
      </c>
      <c r="B9" s="21" t="s">
        <v>45</v>
      </c>
      <c r="C9" s="20" t="s">
        <v>8</v>
      </c>
    </row>
    <row r="10" spans="1:4" ht="39.9" customHeight="1" x14ac:dyDescent="0.3">
      <c r="A10" s="13" t="s">
        <v>13</v>
      </c>
      <c r="B10" s="14" t="s">
        <v>19</v>
      </c>
      <c r="C10" s="2" t="s">
        <v>9</v>
      </c>
    </row>
    <row r="11" spans="1:4" ht="39.9" customHeight="1" x14ac:dyDescent="0.3">
      <c r="A11" s="13" t="s">
        <v>13</v>
      </c>
      <c r="B11" s="27" t="s">
        <v>27</v>
      </c>
      <c r="C11" s="2" t="s">
        <v>9</v>
      </c>
    </row>
    <row r="12" spans="1:4" ht="39.9" customHeight="1" x14ac:dyDescent="0.3">
      <c r="A12" s="13" t="s">
        <v>13</v>
      </c>
      <c r="B12" s="14" t="s">
        <v>36</v>
      </c>
      <c r="C12" s="2" t="s">
        <v>9</v>
      </c>
      <c r="D12" s="45"/>
    </row>
    <row r="13" spans="1:4" ht="39.9" customHeight="1" x14ac:dyDescent="0.3">
      <c r="A13" s="13" t="s">
        <v>13</v>
      </c>
      <c r="B13" s="14" t="s">
        <v>23</v>
      </c>
      <c r="C13" s="2" t="s">
        <v>9</v>
      </c>
    </row>
    <row r="14" spans="1:4" ht="39.9" customHeight="1" x14ac:dyDescent="0.3">
      <c r="A14" s="13" t="s">
        <v>13</v>
      </c>
      <c r="B14" s="27" t="s">
        <v>96</v>
      </c>
      <c r="C14" s="2" t="s">
        <v>9</v>
      </c>
    </row>
    <row r="15" spans="1:4" ht="39.9" customHeight="1" x14ac:dyDescent="0.3">
      <c r="A15" s="13" t="s">
        <v>13</v>
      </c>
      <c r="B15" s="27" t="s">
        <v>97</v>
      </c>
      <c r="C15" s="2" t="s">
        <v>9</v>
      </c>
    </row>
    <row r="16" spans="1:4" ht="39.9" customHeight="1" x14ac:dyDescent="0.3">
      <c r="A16" s="13" t="s">
        <v>13</v>
      </c>
      <c r="B16" s="27" t="s">
        <v>98</v>
      </c>
      <c r="C16" s="2" t="s">
        <v>9</v>
      </c>
    </row>
    <row r="17" spans="1:4" ht="39.9" customHeight="1" x14ac:dyDescent="0.3">
      <c r="A17" s="13" t="s">
        <v>13</v>
      </c>
      <c r="B17" s="14" t="s">
        <v>99</v>
      </c>
      <c r="C17" s="2" t="s">
        <v>9</v>
      </c>
    </row>
    <row r="18" spans="1:4" ht="39.9" customHeight="1" x14ac:dyDescent="0.3">
      <c r="A18" s="13" t="s">
        <v>13</v>
      </c>
      <c r="B18" s="14" t="s">
        <v>100</v>
      </c>
      <c r="C18" s="2" t="s">
        <v>9</v>
      </c>
    </row>
    <row r="19" spans="1:4" ht="39.9" customHeight="1" x14ac:dyDescent="0.3">
      <c r="A19" s="13" t="s">
        <v>13</v>
      </c>
      <c r="B19" s="14" t="s">
        <v>101</v>
      </c>
      <c r="C19" s="2" t="s">
        <v>9</v>
      </c>
    </row>
    <row r="20" spans="1:4" ht="39.9" customHeight="1" x14ac:dyDescent="0.3">
      <c r="A20" s="13" t="s">
        <v>13</v>
      </c>
      <c r="B20" s="14" t="s">
        <v>20</v>
      </c>
      <c r="C20" s="2" t="s">
        <v>9</v>
      </c>
    </row>
    <row r="21" spans="1:4" ht="39.9" customHeight="1" x14ac:dyDescent="0.3">
      <c r="A21" s="13" t="s">
        <v>13</v>
      </c>
      <c r="B21" s="14" t="s">
        <v>102</v>
      </c>
      <c r="C21" s="2" t="s">
        <v>9</v>
      </c>
      <c r="D21" s="45"/>
    </row>
    <row r="22" spans="1:4" ht="39.9" customHeight="1" x14ac:dyDescent="0.3">
      <c r="A22" s="13" t="s">
        <v>13</v>
      </c>
      <c r="B22" s="27" t="s">
        <v>103</v>
      </c>
      <c r="C22" s="2" t="s">
        <v>9</v>
      </c>
    </row>
    <row r="23" spans="1:4" ht="39.9" customHeight="1" x14ac:dyDescent="0.3">
      <c r="A23" s="13" t="s">
        <v>13</v>
      </c>
      <c r="B23" s="17" t="s">
        <v>38</v>
      </c>
      <c r="C23" s="2" t="s">
        <v>9</v>
      </c>
    </row>
    <row r="24" spans="1:4" ht="39.9" customHeight="1" x14ac:dyDescent="0.3">
      <c r="A24" s="13" t="s">
        <v>13</v>
      </c>
      <c r="B24" s="17" t="s">
        <v>104</v>
      </c>
      <c r="C24" s="2" t="s">
        <v>9</v>
      </c>
    </row>
    <row r="25" spans="1:4" ht="39.9" customHeight="1" x14ac:dyDescent="0.3">
      <c r="A25" s="44" t="s">
        <v>13</v>
      </c>
      <c r="B25" s="17" t="s">
        <v>105</v>
      </c>
      <c r="C25" s="2" t="s">
        <v>9</v>
      </c>
    </row>
    <row r="26" spans="1:4" ht="39.9" customHeight="1" x14ac:dyDescent="0.3">
      <c r="A26" s="44" t="s">
        <v>13</v>
      </c>
      <c r="B26" s="17" t="s">
        <v>34</v>
      </c>
      <c r="C26" s="2" t="s">
        <v>9</v>
      </c>
    </row>
    <row r="27" spans="1:4" ht="39.9" customHeight="1" x14ac:dyDescent="0.3">
      <c r="A27" s="13" t="s">
        <v>13</v>
      </c>
      <c r="B27" s="17" t="s">
        <v>35</v>
      </c>
      <c r="C27" s="2" t="s">
        <v>9</v>
      </c>
    </row>
    <row r="28" spans="1:4" ht="39.9" customHeight="1" x14ac:dyDescent="0.3">
      <c r="A28" s="44" t="s">
        <v>13</v>
      </c>
      <c r="B28" s="17" t="s">
        <v>15</v>
      </c>
      <c r="C28" s="2" t="s">
        <v>9</v>
      </c>
      <c r="D28" s="45"/>
    </row>
    <row r="29" spans="1:4" ht="39.9" customHeight="1" x14ac:dyDescent="0.3">
      <c r="A29" s="13" t="s">
        <v>13</v>
      </c>
      <c r="B29" s="17" t="s">
        <v>21</v>
      </c>
      <c r="C29" s="2" t="s">
        <v>9</v>
      </c>
    </row>
    <row r="30" spans="1:4" ht="49.5" customHeight="1" x14ac:dyDescent="0.3">
      <c r="A30" s="13" t="s">
        <v>13</v>
      </c>
      <c r="B30" s="17" t="s">
        <v>106</v>
      </c>
      <c r="C30" s="2" t="s">
        <v>9</v>
      </c>
    </row>
    <row r="31" spans="1:4" ht="39.9" customHeight="1" x14ac:dyDescent="0.3">
      <c r="A31" s="44" t="s">
        <v>13</v>
      </c>
      <c r="B31" s="17" t="s">
        <v>22</v>
      </c>
      <c r="C31" s="2" t="s">
        <v>9</v>
      </c>
    </row>
    <row r="32" spans="1:4" ht="39.9" customHeight="1" x14ac:dyDescent="0.3">
      <c r="A32" s="13" t="s">
        <v>13</v>
      </c>
      <c r="B32" s="17" t="s">
        <v>114</v>
      </c>
      <c r="C32" s="2" t="s">
        <v>9</v>
      </c>
    </row>
  </sheetData>
  <sheetProtection algorithmName="SHA-512" hashValue="9l/GC98nvF2sofGHkGykKSQjZUi+Ctyc+X/aCyiJtV92Jkqcnf7rytJJQbgS+w6M5gWIdPzn6d+k+GikyvkBwg==" saltValue="nDSQb5EqrEZMrJvmmEh4Ug==" spinCount="100000" sheet="1" objects="1" scenarios="1"/>
  <mergeCells count="1">
    <mergeCell ref="A1:A4"/>
  </mergeCells>
  <phoneticPr fontId="3" type="noConversion"/>
  <dataValidations count="1">
    <dataValidation type="list" allowBlank="1" showInputMessage="1" showErrorMessage="1" sqref="C10:C32" xr:uid="{FB8CE550-2994-4059-BB57-3259EE8DE185}">
      <formula1>"Valitse pudotusvalikosta,Kyllä (vaatimus täyttyy),Ei (vaatimus ei täyty)"</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C7239-4387-4347-AFD3-AEDF3870F8D0}">
  <dimension ref="A1:D17"/>
  <sheetViews>
    <sheetView zoomScaleNormal="100" workbookViewId="0">
      <selection activeCell="G7" sqref="G7"/>
    </sheetView>
  </sheetViews>
  <sheetFormatPr defaultColWidth="9.109375" defaultRowHeight="13.2" x14ac:dyDescent="0.3"/>
  <cols>
    <col min="1" max="1" width="26.6640625" style="19" customWidth="1"/>
    <col min="2" max="2" width="90" style="19" customWidth="1"/>
    <col min="3" max="3" width="28.6640625" style="19" customWidth="1"/>
    <col min="4" max="16384" width="9.109375" style="19"/>
  </cols>
  <sheetData>
    <row r="1" spans="1:4" ht="14.4" x14ac:dyDescent="0.3">
      <c r="A1" s="24"/>
      <c r="B1" s="9"/>
      <c r="C1" s="25"/>
    </row>
    <row r="2" spans="1:4" ht="14.4" x14ac:dyDescent="0.3">
      <c r="A2" s="24"/>
      <c r="B2" s="9" t="s">
        <v>5</v>
      </c>
      <c r="C2" s="25"/>
    </row>
    <row r="3" spans="1:4" ht="14.4" x14ac:dyDescent="0.3">
      <c r="A3" s="24"/>
      <c r="B3" s="9" t="s">
        <v>6</v>
      </c>
      <c r="C3" s="25"/>
    </row>
    <row r="4" spans="1:4" ht="14.4" x14ac:dyDescent="0.3">
      <c r="A4" s="24"/>
      <c r="B4" s="26"/>
      <c r="C4" s="25"/>
    </row>
    <row r="5" spans="1:4" ht="15" thickBot="1" x14ac:dyDescent="0.35">
      <c r="A5" s="23" t="s">
        <v>4</v>
      </c>
      <c r="B5" s="4"/>
      <c r="C5" s="9"/>
    </row>
    <row r="6" spans="1:4" ht="15" thickTop="1" x14ac:dyDescent="0.3">
      <c r="A6" s="9"/>
      <c r="B6" s="9"/>
      <c r="C6" s="9"/>
    </row>
    <row r="7" spans="1:4" ht="43.2" x14ac:dyDescent="0.3">
      <c r="A7" s="9"/>
      <c r="B7" s="18" t="s">
        <v>108</v>
      </c>
      <c r="C7" s="9"/>
    </row>
    <row r="8" spans="1:4" ht="17.25" customHeight="1" thickBot="1" x14ac:dyDescent="0.35"/>
    <row r="9" spans="1:4" ht="133.5" customHeight="1" x14ac:dyDescent="0.3">
      <c r="A9" s="20" t="s">
        <v>7</v>
      </c>
      <c r="B9" s="21" t="s">
        <v>45</v>
      </c>
      <c r="C9" s="20" t="s">
        <v>8</v>
      </c>
    </row>
    <row r="10" spans="1:4" ht="39.9" customHeight="1" x14ac:dyDescent="0.3">
      <c r="A10" s="13" t="s">
        <v>13</v>
      </c>
      <c r="B10" s="14" t="s">
        <v>88</v>
      </c>
      <c r="C10" s="2" t="s">
        <v>9</v>
      </c>
    </row>
    <row r="11" spans="1:4" ht="39.9" customHeight="1" x14ac:dyDescent="0.3">
      <c r="A11" s="13" t="s">
        <v>13</v>
      </c>
      <c r="B11" s="14" t="s">
        <v>89</v>
      </c>
      <c r="C11" s="2" t="s">
        <v>9</v>
      </c>
    </row>
    <row r="12" spans="1:4" ht="39.9" customHeight="1" x14ac:dyDescent="0.3">
      <c r="A12" s="13" t="s">
        <v>13</v>
      </c>
      <c r="B12" s="14" t="s">
        <v>90</v>
      </c>
      <c r="C12" s="2" t="s">
        <v>9</v>
      </c>
    </row>
    <row r="13" spans="1:4" ht="39.9" customHeight="1" x14ac:dyDescent="0.3">
      <c r="A13" s="13" t="s">
        <v>13</v>
      </c>
      <c r="B13" s="14" t="s">
        <v>91</v>
      </c>
      <c r="C13" s="2" t="s">
        <v>9</v>
      </c>
    </row>
    <row r="14" spans="1:4" ht="39.9" customHeight="1" x14ac:dyDescent="0.3">
      <c r="A14" s="13" t="s">
        <v>13</v>
      </c>
      <c r="B14" s="14" t="s">
        <v>92</v>
      </c>
      <c r="C14" s="2" t="s">
        <v>9</v>
      </c>
    </row>
    <row r="15" spans="1:4" ht="39.9" customHeight="1" x14ac:dyDescent="0.3">
      <c r="A15" s="13" t="s">
        <v>13</v>
      </c>
      <c r="B15" s="34" t="s">
        <v>93</v>
      </c>
      <c r="C15" s="2" t="s">
        <v>9</v>
      </c>
      <c r="D15" s="40"/>
    </row>
    <row r="16" spans="1:4" ht="39.9" customHeight="1" x14ac:dyDescent="0.3">
      <c r="A16" s="41" t="s">
        <v>13</v>
      </c>
      <c r="B16" s="42" t="s">
        <v>94</v>
      </c>
      <c r="C16" s="2" t="s">
        <v>9</v>
      </c>
    </row>
    <row r="17" spans="1:4" ht="39.9" customHeight="1" x14ac:dyDescent="0.3">
      <c r="A17" s="13" t="s">
        <v>13</v>
      </c>
      <c r="B17" s="17" t="s">
        <v>95</v>
      </c>
      <c r="C17" s="2" t="s">
        <v>9</v>
      </c>
      <c r="D17" s="40"/>
    </row>
  </sheetData>
  <sheetProtection algorithmName="SHA-512" hashValue="Kqm1LZ+s8+ryGR7IZtrrCGbvuBgvPXcwcUmgrP0PWrw4bLYRo1QIV8BxgpoZ+iOWfqL05fEsK5AsVnPfD9qqnQ==" saltValue="e5BtFfXl92iSNHIsosVKXQ==" spinCount="100000" sheet="1" objects="1" scenarios="1"/>
  <mergeCells count="1">
    <mergeCell ref="A1:A4"/>
  </mergeCells>
  <phoneticPr fontId="3" type="noConversion"/>
  <dataValidations count="1">
    <dataValidation type="list" allowBlank="1" showInputMessage="1" showErrorMessage="1" sqref="C10:C17" xr:uid="{AF1A2E6E-1F4B-4210-BB8F-08FC9C5DDDFD}">
      <formula1>"Valitse pudotusvalikosta,Kyllä (vaatimus täyttyy),Ei (vaatimus ei täyty)"</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08082-6463-444F-B533-89FD11F2539D}">
  <dimension ref="A1:F35"/>
  <sheetViews>
    <sheetView zoomScaleNormal="100" workbookViewId="0">
      <selection activeCell="C7" sqref="C7"/>
    </sheetView>
  </sheetViews>
  <sheetFormatPr defaultColWidth="9.109375" defaultRowHeight="14.4" x14ac:dyDescent="0.3"/>
  <cols>
    <col min="1" max="1" width="25.5546875" style="9" customWidth="1"/>
    <col min="2" max="2" width="94.5546875" style="9" customWidth="1"/>
    <col min="3" max="5" width="28.6640625" style="9" customWidth="1"/>
    <col min="6" max="16384" width="9.109375" style="9"/>
  </cols>
  <sheetData>
    <row r="1" spans="1:6" x14ac:dyDescent="0.3">
      <c r="A1" s="24"/>
      <c r="C1" s="25"/>
    </row>
    <row r="2" spans="1:6" ht="15.75" customHeight="1" x14ac:dyDescent="0.3">
      <c r="A2" s="24"/>
      <c r="B2" s="9" t="s">
        <v>5</v>
      </c>
      <c r="C2" s="25"/>
    </row>
    <row r="3" spans="1:6" x14ac:dyDescent="0.3">
      <c r="A3" s="24"/>
      <c r="B3" s="9" t="s">
        <v>6</v>
      </c>
      <c r="C3" s="25"/>
    </row>
    <row r="4" spans="1:6" x14ac:dyDescent="0.3">
      <c r="A4" s="24"/>
      <c r="B4" s="26"/>
      <c r="C4" s="25"/>
    </row>
    <row r="5" spans="1:6" ht="15" thickBot="1" x14ac:dyDescent="0.35">
      <c r="A5" s="23" t="s">
        <v>4</v>
      </c>
      <c r="B5" s="4"/>
    </row>
    <row r="6" spans="1:6" ht="15" thickTop="1" x14ac:dyDescent="0.3"/>
    <row r="7" spans="1:6" ht="43.2" x14ac:dyDescent="0.3">
      <c r="B7" s="18" t="s">
        <v>108</v>
      </c>
    </row>
    <row r="8" spans="1:6" ht="15" customHeight="1" thickBot="1" x14ac:dyDescent="0.35"/>
    <row r="9" spans="1:6" ht="138.75" customHeight="1" x14ac:dyDescent="0.3">
      <c r="A9" s="20" t="s">
        <v>7</v>
      </c>
      <c r="B9" s="21" t="s">
        <v>45</v>
      </c>
      <c r="C9" s="20" t="s">
        <v>8</v>
      </c>
      <c r="D9" s="22" t="s">
        <v>10</v>
      </c>
      <c r="E9" s="22" t="s">
        <v>11</v>
      </c>
    </row>
    <row r="10" spans="1:6" ht="39.9" customHeight="1" x14ac:dyDescent="0.3">
      <c r="A10" s="13" t="s">
        <v>13</v>
      </c>
      <c r="B10" s="14" t="s">
        <v>80</v>
      </c>
      <c r="C10" s="2" t="s">
        <v>9</v>
      </c>
      <c r="D10" s="11"/>
      <c r="E10" s="11"/>
    </row>
    <row r="11" spans="1:6" ht="39.9" customHeight="1" x14ac:dyDescent="0.3">
      <c r="A11" s="13" t="s">
        <v>13</v>
      </c>
      <c r="B11" s="14" t="s">
        <v>79</v>
      </c>
      <c r="C11" s="2" t="s">
        <v>9</v>
      </c>
      <c r="D11" s="11"/>
      <c r="E11" s="11"/>
    </row>
    <row r="12" spans="1:6" ht="39.9" customHeight="1" x14ac:dyDescent="0.3">
      <c r="A12" s="13" t="s">
        <v>13</v>
      </c>
      <c r="B12" s="14" t="s">
        <v>78</v>
      </c>
      <c r="C12" s="2" t="s">
        <v>9</v>
      </c>
      <c r="D12" s="11"/>
      <c r="E12" s="11"/>
    </row>
    <row r="13" spans="1:6" ht="39.9" customHeight="1" x14ac:dyDescent="0.3">
      <c r="A13" s="13" t="s">
        <v>13</v>
      </c>
      <c r="B13" s="14" t="s">
        <v>77</v>
      </c>
      <c r="C13" s="2" t="s">
        <v>9</v>
      </c>
      <c r="D13" s="12"/>
      <c r="E13" s="12"/>
      <c r="F13" s="32"/>
    </row>
    <row r="14" spans="1:6" ht="39.9" customHeight="1" x14ac:dyDescent="0.3">
      <c r="A14" s="13" t="s">
        <v>13</v>
      </c>
      <c r="B14" s="14" t="s">
        <v>115</v>
      </c>
      <c r="C14" s="2" t="s">
        <v>9</v>
      </c>
      <c r="D14" s="11"/>
      <c r="E14" s="11"/>
    </row>
    <row r="15" spans="1:6" ht="39.9" customHeight="1" x14ac:dyDescent="0.3">
      <c r="A15" s="13" t="s">
        <v>13</v>
      </c>
      <c r="B15" s="14" t="s">
        <v>116</v>
      </c>
      <c r="C15" s="2" t="s">
        <v>9</v>
      </c>
      <c r="D15" s="11"/>
      <c r="E15" s="11"/>
    </row>
    <row r="16" spans="1:6" ht="39.9" customHeight="1" x14ac:dyDescent="0.3">
      <c r="A16" s="13" t="s">
        <v>13</v>
      </c>
      <c r="B16" s="14" t="s">
        <v>76</v>
      </c>
      <c r="C16" s="2" t="s">
        <v>9</v>
      </c>
      <c r="D16" s="12"/>
      <c r="E16" s="12"/>
      <c r="F16" s="32"/>
    </row>
    <row r="17" spans="1:6" ht="39.9" customHeight="1" x14ac:dyDescent="0.3">
      <c r="A17" s="13" t="s">
        <v>13</v>
      </c>
      <c r="B17" s="14" t="s">
        <v>75</v>
      </c>
      <c r="C17" s="2" t="s">
        <v>9</v>
      </c>
      <c r="D17" s="11"/>
      <c r="E17" s="11"/>
    </row>
    <row r="18" spans="1:6" ht="39.9" customHeight="1" x14ac:dyDescent="0.3">
      <c r="A18" s="13" t="s">
        <v>13</v>
      </c>
      <c r="B18" s="27" t="s">
        <v>74</v>
      </c>
      <c r="C18" s="2" t="s">
        <v>9</v>
      </c>
      <c r="D18" s="11"/>
      <c r="E18" s="11"/>
    </row>
    <row r="19" spans="1:6" ht="39.9" customHeight="1" x14ac:dyDescent="0.3">
      <c r="A19" s="38" t="s">
        <v>14</v>
      </c>
      <c r="B19" s="39" t="s">
        <v>81</v>
      </c>
      <c r="C19" s="5" t="s">
        <v>9</v>
      </c>
      <c r="D19" s="12" t="s">
        <v>37</v>
      </c>
      <c r="E19" s="12">
        <f>IF(C19="kyllä (vaatimus täyttyy)",5,0)</f>
        <v>0</v>
      </c>
      <c r="F19" s="32"/>
    </row>
    <row r="20" spans="1:6" ht="39.9" customHeight="1" x14ac:dyDescent="0.3">
      <c r="A20" s="13" t="s">
        <v>13</v>
      </c>
      <c r="B20" s="28" t="s">
        <v>73</v>
      </c>
      <c r="C20" s="2" t="s">
        <v>9</v>
      </c>
      <c r="D20" s="11"/>
      <c r="E20" s="11"/>
    </row>
    <row r="21" spans="1:6" ht="39.9" customHeight="1" x14ac:dyDescent="0.3">
      <c r="A21" s="13" t="s">
        <v>13</v>
      </c>
      <c r="B21" s="29" t="s">
        <v>72</v>
      </c>
      <c r="C21" s="2" t="s">
        <v>9</v>
      </c>
      <c r="D21" s="12"/>
      <c r="E21" s="12"/>
    </row>
    <row r="22" spans="1:6" ht="39.9" customHeight="1" x14ac:dyDescent="0.3">
      <c r="A22" s="13" t="s">
        <v>13</v>
      </c>
      <c r="B22" s="29" t="s">
        <v>71</v>
      </c>
      <c r="C22" s="2" t="s">
        <v>9</v>
      </c>
      <c r="D22" s="12"/>
      <c r="E22" s="12"/>
    </row>
    <row r="23" spans="1:6" ht="39.9" customHeight="1" x14ac:dyDescent="0.3">
      <c r="A23" s="13" t="s">
        <v>13</v>
      </c>
      <c r="B23" s="29" t="s">
        <v>70</v>
      </c>
      <c r="C23" s="2" t="s">
        <v>9</v>
      </c>
      <c r="D23" s="11"/>
      <c r="E23" s="11"/>
    </row>
    <row r="24" spans="1:6" ht="39.9" customHeight="1" x14ac:dyDescent="0.3">
      <c r="A24" s="13" t="s">
        <v>13</v>
      </c>
      <c r="B24" s="29" t="s">
        <v>69</v>
      </c>
      <c r="C24" s="2" t="s">
        <v>9</v>
      </c>
      <c r="D24" s="11"/>
      <c r="E24" s="11"/>
    </row>
    <row r="25" spans="1:6" ht="39.9" customHeight="1" x14ac:dyDescent="0.3">
      <c r="A25" s="13" t="s">
        <v>13</v>
      </c>
      <c r="B25" s="29" t="s">
        <v>68</v>
      </c>
      <c r="C25" s="2" t="s">
        <v>9</v>
      </c>
      <c r="D25" s="11"/>
      <c r="E25" s="11"/>
    </row>
    <row r="26" spans="1:6" ht="39.9" customHeight="1" x14ac:dyDescent="0.3">
      <c r="A26" s="13" t="s">
        <v>13</v>
      </c>
      <c r="B26" s="29" t="s">
        <v>82</v>
      </c>
      <c r="C26" s="2" t="s">
        <v>9</v>
      </c>
      <c r="D26" s="11"/>
      <c r="E26" s="11"/>
    </row>
    <row r="27" spans="1:6" ht="39.9" customHeight="1" x14ac:dyDescent="0.3">
      <c r="A27" s="13" t="s">
        <v>13</v>
      </c>
      <c r="B27" s="29" t="s">
        <v>83</v>
      </c>
      <c r="C27" s="2" t="s">
        <v>9</v>
      </c>
      <c r="D27" s="37"/>
      <c r="E27" s="37"/>
    </row>
    <row r="28" spans="1:6" ht="39.9" customHeight="1" x14ac:dyDescent="0.3">
      <c r="A28" s="13" t="s">
        <v>13</v>
      </c>
      <c r="B28" s="35" t="s">
        <v>84</v>
      </c>
      <c r="C28" s="2" t="s">
        <v>9</v>
      </c>
      <c r="D28" s="12"/>
      <c r="E28" s="12"/>
    </row>
    <row r="29" spans="1:6" ht="39.9" customHeight="1" x14ac:dyDescent="0.3">
      <c r="A29" s="13" t="s">
        <v>13</v>
      </c>
      <c r="B29" s="35" t="s">
        <v>117</v>
      </c>
      <c r="C29" s="2" t="s">
        <v>9</v>
      </c>
      <c r="D29" s="12"/>
      <c r="E29" s="12"/>
    </row>
    <row r="30" spans="1:6" ht="39.9" customHeight="1" x14ac:dyDescent="0.3">
      <c r="A30" s="13" t="s">
        <v>13</v>
      </c>
      <c r="B30" s="35" t="s">
        <v>85</v>
      </c>
      <c r="C30" s="2" t="s">
        <v>9</v>
      </c>
      <c r="D30" s="12"/>
      <c r="E30" s="12"/>
    </row>
    <row r="31" spans="1:6" ht="39.9" customHeight="1" x14ac:dyDescent="0.3">
      <c r="A31" s="13" t="s">
        <v>13</v>
      </c>
      <c r="B31" s="36" t="s">
        <v>86</v>
      </c>
      <c r="C31" s="2" t="s">
        <v>9</v>
      </c>
      <c r="D31" s="11"/>
      <c r="E31" s="11"/>
    </row>
    <row r="32" spans="1:6" ht="39.9" customHeight="1" x14ac:dyDescent="0.3">
      <c r="A32" s="13" t="s">
        <v>13</v>
      </c>
      <c r="B32" s="29" t="s">
        <v>87</v>
      </c>
      <c r="C32" s="2" t="s">
        <v>9</v>
      </c>
      <c r="D32" s="11"/>
      <c r="E32" s="11"/>
    </row>
    <row r="33" spans="1:5" ht="39.6" x14ac:dyDescent="0.3">
      <c r="A33" s="13" t="s">
        <v>13</v>
      </c>
      <c r="B33" s="29" t="s">
        <v>32</v>
      </c>
      <c r="C33" s="2" t="s">
        <v>9</v>
      </c>
      <c r="D33" s="11"/>
      <c r="E33" s="11"/>
    </row>
    <row r="35" spans="1:5" x14ac:dyDescent="0.3">
      <c r="D35" s="10" t="s">
        <v>39</v>
      </c>
      <c r="E35" s="10">
        <f>SUM(E10:E33)</f>
        <v>0</v>
      </c>
    </row>
  </sheetData>
  <sheetProtection algorithmName="SHA-512" hashValue="7QvPRPx55r0zlh+ndB85FlB6WA+RZFFlqUqRrE9TNabWvuFaUTh+LfSyaFcSZqs+sQDvkmVBIkO0hWgj9GXpWg==" saltValue="N7eNjE984XdWUBxap0X3jA==" spinCount="100000" sheet="1" objects="1" scenarios="1"/>
  <mergeCells count="1">
    <mergeCell ref="A1:A4"/>
  </mergeCells>
  <phoneticPr fontId="3" type="noConversion"/>
  <dataValidations count="1">
    <dataValidation type="list" allowBlank="1" showInputMessage="1" showErrorMessage="1" sqref="C10:C33" xr:uid="{9A5CC966-F290-40F1-BEFE-54822E773473}">
      <formula1>"Valitse pudotusvalikosta,Kyllä (vaatimus täyttyy),Ei (vaatimus ei täyty)"</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22B0BA-B5C4-4849-8CC4-2F51887B255F}">
  <dimension ref="A1:G21"/>
  <sheetViews>
    <sheetView zoomScaleNormal="100" workbookViewId="0">
      <selection activeCell="C7" sqref="C7"/>
    </sheetView>
  </sheetViews>
  <sheetFormatPr defaultColWidth="9.109375" defaultRowHeight="14.4" x14ac:dyDescent="0.3"/>
  <cols>
    <col min="1" max="1" width="25.6640625" style="9" customWidth="1"/>
    <col min="2" max="2" width="87" style="9" customWidth="1"/>
    <col min="3" max="5" width="28.6640625" style="9" customWidth="1"/>
    <col min="6" max="16384" width="9.109375" style="9"/>
  </cols>
  <sheetData>
    <row r="1" spans="1:7" x14ac:dyDescent="0.3">
      <c r="A1" s="24"/>
      <c r="C1" s="25"/>
    </row>
    <row r="2" spans="1:7" x14ac:dyDescent="0.3">
      <c r="A2" s="24"/>
      <c r="B2" s="9" t="s">
        <v>5</v>
      </c>
      <c r="C2" s="25"/>
    </row>
    <row r="3" spans="1:7" x14ac:dyDescent="0.3">
      <c r="A3" s="24"/>
      <c r="B3" s="9" t="s">
        <v>6</v>
      </c>
      <c r="C3" s="25"/>
    </row>
    <row r="4" spans="1:7" x14ac:dyDescent="0.3">
      <c r="A4" s="24"/>
      <c r="B4" s="26"/>
      <c r="C4" s="25"/>
    </row>
    <row r="5" spans="1:7" ht="15" thickBot="1" x14ac:dyDescent="0.35">
      <c r="A5" s="23" t="s">
        <v>4</v>
      </c>
      <c r="B5" s="4"/>
    </row>
    <row r="6" spans="1:7" ht="15" thickTop="1" x14ac:dyDescent="0.3"/>
    <row r="7" spans="1:7" ht="61.5" customHeight="1" x14ac:dyDescent="0.3">
      <c r="B7" s="18" t="s">
        <v>108</v>
      </c>
    </row>
    <row r="8" spans="1:7" ht="15" thickBot="1" x14ac:dyDescent="0.35"/>
    <row r="9" spans="1:7" ht="158.25" customHeight="1" x14ac:dyDescent="0.3">
      <c r="A9" s="20" t="s">
        <v>7</v>
      </c>
      <c r="B9" s="21" t="s">
        <v>111</v>
      </c>
      <c r="C9" s="20" t="s">
        <v>8</v>
      </c>
      <c r="D9" s="22" t="s">
        <v>10</v>
      </c>
      <c r="E9" s="22" t="s">
        <v>11</v>
      </c>
    </row>
    <row r="10" spans="1:7" ht="39.9" customHeight="1" x14ac:dyDescent="0.3">
      <c r="A10" s="13" t="s">
        <v>13</v>
      </c>
      <c r="B10" s="14" t="s">
        <v>67</v>
      </c>
      <c r="C10" s="2" t="s">
        <v>9</v>
      </c>
      <c r="D10" s="12"/>
      <c r="E10" s="12"/>
    </row>
    <row r="11" spans="1:7" ht="39.9" customHeight="1" x14ac:dyDescent="0.3">
      <c r="A11" s="30" t="s">
        <v>14</v>
      </c>
      <c r="B11" s="33" t="s">
        <v>118</v>
      </c>
      <c r="C11" s="6" t="s">
        <v>9</v>
      </c>
      <c r="D11" s="12" t="s">
        <v>37</v>
      </c>
      <c r="E11" s="12">
        <f>IF(C11="kyllä (vaatimus täyttyy)",5,0)</f>
        <v>0</v>
      </c>
      <c r="F11" s="32"/>
      <c r="G11" s="32"/>
    </row>
    <row r="12" spans="1:7" ht="39.9" customHeight="1" x14ac:dyDescent="0.3">
      <c r="A12" s="15" t="s">
        <v>14</v>
      </c>
      <c r="B12" s="33" t="s">
        <v>47</v>
      </c>
      <c r="C12" s="6" t="s">
        <v>9</v>
      </c>
      <c r="D12" s="12" t="s">
        <v>37</v>
      </c>
      <c r="E12" s="12">
        <f>IF(C12="kyllä (vaatimus täyttyy)",5,0)</f>
        <v>0</v>
      </c>
    </row>
    <row r="13" spans="1:7" ht="39.9" customHeight="1" x14ac:dyDescent="0.3">
      <c r="A13" s="13" t="s">
        <v>13</v>
      </c>
      <c r="B13" s="14" t="s">
        <v>3</v>
      </c>
      <c r="C13" s="2" t="s">
        <v>9</v>
      </c>
      <c r="D13" s="11"/>
      <c r="E13" s="11"/>
    </row>
    <row r="14" spans="1:7" ht="39.9" customHeight="1" x14ac:dyDescent="0.3">
      <c r="A14" s="13" t="s">
        <v>13</v>
      </c>
      <c r="B14" s="14" t="s">
        <v>0</v>
      </c>
      <c r="C14" s="2" t="s">
        <v>9</v>
      </c>
      <c r="D14" s="11"/>
      <c r="E14" s="11"/>
    </row>
    <row r="15" spans="1:7" ht="39.9" customHeight="1" x14ac:dyDescent="0.3">
      <c r="A15" s="13" t="s">
        <v>13</v>
      </c>
      <c r="B15" s="34" t="s">
        <v>46</v>
      </c>
      <c r="C15" s="2" t="s">
        <v>9</v>
      </c>
      <c r="D15" s="11"/>
      <c r="E15" s="11"/>
    </row>
    <row r="16" spans="1:7" ht="39.9" customHeight="1" x14ac:dyDescent="0.3">
      <c r="A16" s="13" t="s">
        <v>13</v>
      </c>
      <c r="B16" s="17" t="s">
        <v>1</v>
      </c>
      <c r="C16" s="2" t="s">
        <v>9</v>
      </c>
      <c r="D16" s="11"/>
      <c r="E16" s="11"/>
    </row>
    <row r="17" spans="1:5" ht="39.9" customHeight="1" x14ac:dyDescent="0.3">
      <c r="A17" s="13" t="s">
        <v>13</v>
      </c>
      <c r="B17" s="17" t="s">
        <v>48</v>
      </c>
      <c r="C17" s="2" t="s">
        <v>9</v>
      </c>
      <c r="D17" s="12"/>
      <c r="E17" s="12"/>
    </row>
    <row r="18" spans="1:5" ht="39.9" customHeight="1" x14ac:dyDescent="0.3">
      <c r="A18" s="13" t="s">
        <v>13</v>
      </c>
      <c r="B18" s="17" t="s">
        <v>2</v>
      </c>
      <c r="C18" s="2" t="s">
        <v>9</v>
      </c>
      <c r="D18" s="12"/>
      <c r="E18" s="12"/>
    </row>
    <row r="19" spans="1:5" ht="39.9" customHeight="1" x14ac:dyDescent="0.3">
      <c r="A19" s="30" t="s">
        <v>14</v>
      </c>
      <c r="B19" s="31" t="s">
        <v>16</v>
      </c>
      <c r="C19" s="6" t="s">
        <v>9</v>
      </c>
      <c r="D19" s="12" t="s">
        <v>37</v>
      </c>
      <c r="E19" s="12">
        <f>IF(C19="kyllä (vaatimus täyttyy)",5,0)</f>
        <v>0</v>
      </c>
    </row>
    <row r="21" spans="1:5" x14ac:dyDescent="0.3">
      <c r="D21" s="10" t="s">
        <v>39</v>
      </c>
      <c r="E21" s="10">
        <f>SUM(E10:E19)</f>
        <v>0</v>
      </c>
    </row>
  </sheetData>
  <sheetProtection algorithmName="SHA-512" hashValue="U0o8hCw8WnV336fhQK23QJ+x0rB6eyyB6TFwhTKHCDcI6EnmVwchtDcaBR6C9bhg/obsLVCDcLUFgUlUs4/64g==" saltValue="bBlcWX8qOajJKCUvMdI0RA==" spinCount="100000" sheet="1" objects="1" scenarios="1"/>
  <mergeCells count="1">
    <mergeCell ref="A1:A4"/>
  </mergeCells>
  <phoneticPr fontId="3" type="noConversion"/>
  <dataValidations count="1">
    <dataValidation type="list" allowBlank="1" showInputMessage="1" showErrorMessage="1" sqref="C10:C19" xr:uid="{E43EAC91-7DCE-41D2-A7E1-E08B413CDE01}">
      <formula1>"Valitse pudotusvalikosta,Kyllä (vaatimus täyttyy),Ei (vaatimus ei täyty)"</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32FCC-40A7-49FB-A024-2565BE0B0196}">
  <dimension ref="A1:C17"/>
  <sheetViews>
    <sheetView zoomScaleNormal="100" workbookViewId="0">
      <selection activeCell="C2" sqref="C2"/>
    </sheetView>
  </sheetViews>
  <sheetFormatPr defaultColWidth="84.5546875" defaultRowHeight="13.2" x14ac:dyDescent="0.3"/>
  <cols>
    <col min="1" max="1" width="25.6640625" style="19" customWidth="1"/>
    <col min="2" max="2" width="92" style="19" customWidth="1"/>
    <col min="3" max="3" width="28.6640625" style="19" customWidth="1"/>
    <col min="4" max="16384" width="84.5546875" style="19"/>
  </cols>
  <sheetData>
    <row r="1" spans="1:3" ht="14.4" x14ac:dyDescent="0.3">
      <c r="A1" s="24"/>
      <c r="B1" s="9"/>
      <c r="C1" s="25"/>
    </row>
    <row r="2" spans="1:3" ht="14.4" x14ac:dyDescent="0.3">
      <c r="A2" s="24"/>
      <c r="B2" s="9" t="s">
        <v>5</v>
      </c>
      <c r="C2" s="25"/>
    </row>
    <row r="3" spans="1:3" ht="14.4" x14ac:dyDescent="0.3">
      <c r="A3" s="24"/>
      <c r="B3" s="9" t="s">
        <v>6</v>
      </c>
      <c r="C3" s="25"/>
    </row>
    <row r="4" spans="1:3" ht="14.4" x14ac:dyDescent="0.3">
      <c r="A4" s="24"/>
      <c r="B4" s="26"/>
      <c r="C4" s="25"/>
    </row>
    <row r="5" spans="1:3" ht="15" thickBot="1" x14ac:dyDescent="0.35">
      <c r="A5" s="23" t="s">
        <v>4</v>
      </c>
      <c r="B5" s="4"/>
      <c r="C5" s="9"/>
    </row>
    <row r="6" spans="1:3" ht="15" thickTop="1" x14ac:dyDescent="0.3">
      <c r="A6" s="9"/>
      <c r="B6" s="9"/>
      <c r="C6" s="9"/>
    </row>
    <row r="7" spans="1:3" ht="48.75" customHeight="1" x14ac:dyDescent="0.3">
      <c r="A7" s="9"/>
      <c r="B7" s="18" t="s">
        <v>108</v>
      </c>
      <c r="C7" s="9"/>
    </row>
    <row r="8" spans="1:3" ht="13.8" thickBot="1" x14ac:dyDescent="0.35"/>
    <row r="9" spans="1:3" ht="118.8" x14ac:dyDescent="0.3">
      <c r="A9" s="20" t="s">
        <v>7</v>
      </c>
      <c r="B9" s="21" t="s">
        <v>45</v>
      </c>
      <c r="C9" s="20" t="s">
        <v>8</v>
      </c>
    </row>
    <row r="10" spans="1:3" ht="39.9" customHeight="1" x14ac:dyDescent="0.3">
      <c r="A10" s="13" t="s">
        <v>13</v>
      </c>
      <c r="B10" s="14" t="s">
        <v>53</v>
      </c>
      <c r="C10" s="2" t="s">
        <v>9</v>
      </c>
    </row>
    <row r="11" spans="1:3" ht="39.9" customHeight="1" x14ac:dyDescent="0.3">
      <c r="A11" s="13" t="s">
        <v>13</v>
      </c>
      <c r="B11" s="14" t="s">
        <v>54</v>
      </c>
      <c r="C11" s="2" t="s">
        <v>9</v>
      </c>
    </row>
    <row r="12" spans="1:3" ht="39.9" customHeight="1" x14ac:dyDescent="0.3">
      <c r="A12" s="13" t="s">
        <v>13</v>
      </c>
      <c r="B12" s="27" t="s">
        <v>55</v>
      </c>
      <c r="C12" s="2" t="s">
        <v>9</v>
      </c>
    </row>
    <row r="13" spans="1:3" ht="39.9" customHeight="1" x14ac:dyDescent="0.3">
      <c r="A13" s="13" t="s">
        <v>13</v>
      </c>
      <c r="B13" s="14" t="s">
        <v>56</v>
      </c>
      <c r="C13" s="2" t="s">
        <v>9</v>
      </c>
    </row>
    <row r="14" spans="1:3" ht="39.9" customHeight="1" x14ac:dyDescent="0.3">
      <c r="A14" s="13" t="s">
        <v>13</v>
      </c>
      <c r="B14" s="28" t="s">
        <v>57</v>
      </c>
      <c r="C14" s="2" t="s">
        <v>9</v>
      </c>
    </row>
    <row r="15" spans="1:3" ht="39.9" customHeight="1" x14ac:dyDescent="0.3">
      <c r="A15" s="13" t="s">
        <v>13</v>
      </c>
      <c r="B15" s="29" t="s">
        <v>59</v>
      </c>
      <c r="C15" s="2" t="s">
        <v>9</v>
      </c>
    </row>
    <row r="16" spans="1:3" ht="39.9" customHeight="1" x14ac:dyDescent="0.3">
      <c r="A16" s="13" t="s">
        <v>13</v>
      </c>
      <c r="B16" s="29" t="s">
        <v>58</v>
      </c>
      <c r="C16" s="2" t="s">
        <v>9</v>
      </c>
    </row>
    <row r="17" spans="1:3" ht="39.9" customHeight="1" x14ac:dyDescent="0.3">
      <c r="A17" s="13" t="s">
        <v>13</v>
      </c>
      <c r="B17" s="29" t="s">
        <v>60</v>
      </c>
      <c r="C17" s="2" t="s">
        <v>9</v>
      </c>
    </row>
  </sheetData>
  <sheetProtection algorithmName="SHA-512" hashValue="btdyimF9oy+xyVttjNn9tQYAo4STvAFSilu1CcCIe3uA3vsQ3dMDUlK/8/9fZTWhY8yxGdzYGZVk8wP/1PfU8g==" saltValue="XYlHPqTe6/7FKwJFgWGauQ==" spinCount="100000" sheet="1" objects="1" scenarios="1"/>
  <mergeCells count="1">
    <mergeCell ref="A1:A4"/>
  </mergeCells>
  <dataValidations count="1">
    <dataValidation type="list" allowBlank="1" showInputMessage="1" showErrorMessage="1" sqref="C10:C17" xr:uid="{8567ED71-8523-45BF-99A4-E0B2B2ED4AD1}">
      <formula1>"Valitse pudotusvalikosta,Kyllä (vaatimus täyttyy),Ei (vaatimus ei täyty)"</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F191D-7D92-4613-B9D4-5533AA230121}">
  <dimension ref="A1:E17"/>
  <sheetViews>
    <sheetView zoomScaleNormal="100" workbookViewId="0">
      <selection activeCell="A7" sqref="A7"/>
    </sheetView>
  </sheetViews>
  <sheetFormatPr defaultColWidth="9.109375" defaultRowHeight="14.4" x14ac:dyDescent="0.3"/>
  <cols>
    <col min="1" max="1" width="25.6640625" style="9" customWidth="1"/>
    <col min="2" max="2" width="87.5546875" style="9" customWidth="1"/>
    <col min="3" max="5" width="28.6640625" style="9" customWidth="1"/>
    <col min="6" max="16384" width="9.109375" style="9"/>
  </cols>
  <sheetData>
    <row r="1" spans="1:5" x14ac:dyDescent="0.3">
      <c r="A1" s="24"/>
      <c r="C1" s="25"/>
    </row>
    <row r="2" spans="1:5" x14ac:dyDescent="0.3">
      <c r="A2" s="24"/>
      <c r="B2" s="9" t="s">
        <v>5</v>
      </c>
      <c r="C2" s="25"/>
    </row>
    <row r="3" spans="1:5" x14ac:dyDescent="0.3">
      <c r="A3" s="24"/>
      <c r="B3" s="9" t="s">
        <v>6</v>
      </c>
      <c r="C3" s="25"/>
    </row>
    <row r="4" spans="1:5" x14ac:dyDescent="0.3">
      <c r="A4" s="24"/>
      <c r="B4" s="26"/>
      <c r="C4" s="25"/>
    </row>
    <row r="5" spans="1:5" ht="15" thickBot="1" x14ac:dyDescent="0.35">
      <c r="A5" s="23" t="s">
        <v>4</v>
      </c>
      <c r="B5" s="4"/>
    </row>
    <row r="6" spans="1:5" ht="15" thickTop="1" x14ac:dyDescent="0.3"/>
    <row r="7" spans="1:5" ht="61.5" customHeight="1" x14ac:dyDescent="0.3">
      <c r="B7" s="18" t="s">
        <v>108</v>
      </c>
    </row>
    <row r="8" spans="1:5" ht="15" thickBot="1" x14ac:dyDescent="0.35">
      <c r="A8" s="19"/>
      <c r="B8" s="19"/>
      <c r="C8" s="19"/>
      <c r="D8" s="19"/>
      <c r="E8" s="19"/>
    </row>
    <row r="9" spans="1:5" ht="126" customHeight="1" x14ac:dyDescent="0.3">
      <c r="A9" s="20" t="s">
        <v>7</v>
      </c>
      <c r="B9" s="21" t="s">
        <v>45</v>
      </c>
      <c r="C9" s="20" t="s">
        <v>8</v>
      </c>
      <c r="D9" s="22" t="s">
        <v>10</v>
      </c>
      <c r="E9" s="22" t="s">
        <v>11</v>
      </c>
    </row>
    <row r="10" spans="1:5" ht="39.9" customHeight="1" x14ac:dyDescent="0.3">
      <c r="A10" s="13" t="s">
        <v>13</v>
      </c>
      <c r="B10" s="14" t="s">
        <v>66</v>
      </c>
      <c r="C10" s="2" t="s">
        <v>9</v>
      </c>
      <c r="D10" s="11"/>
      <c r="E10" s="11"/>
    </row>
    <row r="11" spans="1:5" ht="39.9" customHeight="1" x14ac:dyDescent="0.3">
      <c r="A11" s="13" t="s">
        <v>13</v>
      </c>
      <c r="B11" s="14" t="s">
        <v>65</v>
      </c>
      <c r="C11" s="2" t="s">
        <v>9</v>
      </c>
      <c r="D11" s="11"/>
      <c r="E11" s="11"/>
    </row>
    <row r="12" spans="1:5" ht="39.9" customHeight="1" x14ac:dyDescent="0.3">
      <c r="A12" s="13" t="s">
        <v>13</v>
      </c>
      <c r="B12" s="14" t="s">
        <v>61</v>
      </c>
      <c r="C12" s="2" t="s">
        <v>9</v>
      </c>
      <c r="D12" s="12"/>
      <c r="E12" s="12"/>
    </row>
    <row r="13" spans="1:5" ht="39.9" customHeight="1" x14ac:dyDescent="0.3">
      <c r="A13" s="13" t="s">
        <v>13</v>
      </c>
      <c r="B13" s="14" t="s">
        <v>64</v>
      </c>
      <c r="C13" s="2" t="s">
        <v>9</v>
      </c>
      <c r="D13" s="12"/>
      <c r="E13" s="12"/>
    </row>
    <row r="14" spans="1:5" ht="39.9" customHeight="1" x14ac:dyDescent="0.3">
      <c r="A14" s="15" t="s">
        <v>14</v>
      </c>
      <c r="B14" s="16" t="s">
        <v>62</v>
      </c>
      <c r="C14" s="6" t="s">
        <v>9</v>
      </c>
      <c r="D14" s="12" t="s">
        <v>37</v>
      </c>
      <c r="E14" s="12">
        <f>IF(C14="kyllä (vaatimus täyttyy)",5,0)</f>
        <v>0</v>
      </c>
    </row>
    <row r="15" spans="1:5" ht="39.9" customHeight="1" x14ac:dyDescent="0.3">
      <c r="A15" s="13" t="s">
        <v>13</v>
      </c>
      <c r="B15" s="17" t="s">
        <v>63</v>
      </c>
      <c r="C15" s="2" t="s">
        <v>9</v>
      </c>
      <c r="D15" s="11"/>
      <c r="E15" s="11"/>
    </row>
    <row r="17" spans="2:5" x14ac:dyDescent="0.3">
      <c r="B17" s="8"/>
      <c r="D17" s="10" t="s">
        <v>39</v>
      </c>
      <c r="E17" s="10">
        <f>SUM(E8:E15)</f>
        <v>0</v>
      </c>
    </row>
  </sheetData>
  <sheetProtection algorithmName="SHA-512" hashValue="WdtAN9X28t5S3sLIQTuNTLi3PnNsq7APK9rXJbf8aOuKbAdmaTk1qDAnkUrrX8lEB/o2hhHPUF/SPdBHQWBNxA==" saltValue="JSJJKSu+zSEY7dJv9utw+w==" spinCount="100000" sheet="1" objects="1" scenarios="1"/>
  <mergeCells count="1">
    <mergeCell ref="A1:A4"/>
  </mergeCells>
  <dataValidations count="1">
    <dataValidation type="list" allowBlank="1" showInputMessage="1" showErrorMessage="1" sqref="C10:C15" xr:uid="{4BDD8FCF-B984-4A1C-A62D-708AB2F58482}">
      <formula1>"Valitse pudotusvalikosta,Kyllä (vaatimus täyttyy),Ei (vaatimus ei täyty)"</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Asiakirja" ma:contentTypeID="0x01010061CD8A6D006A0B44B5865140F5F911E1" ma:contentTypeVersion="18" ma:contentTypeDescription="Luo uusi asiakirja." ma:contentTypeScope="" ma:versionID="d02dca6867cd0fab8bd0f5af3034caa7">
  <xsd:schema xmlns:xsd="http://www.w3.org/2001/XMLSchema" xmlns:xs="http://www.w3.org/2001/XMLSchema" xmlns:p="http://schemas.microsoft.com/office/2006/metadata/properties" xmlns:ns2="384759c0-57db-47ea-bae0-a777a4016c81" xmlns:ns3="3c7b90ab-cd3a-498d-baf3-b7aba53be5f6" targetNamespace="http://schemas.microsoft.com/office/2006/metadata/properties" ma:root="true" ma:fieldsID="5acfe19b6888da6b5e033dba83b94e88" ns2:_="" ns3:_="">
    <xsd:import namespace="384759c0-57db-47ea-bae0-a777a4016c81"/>
    <xsd:import namespace="3c7b90ab-cd3a-498d-baf3-b7aba53be5f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AutoKeyPoints" minOccurs="0"/>
                <xsd:element ref="ns2:MediaServiceKeyPoint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4759c0-57db-47ea-bae0-a777a4016c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Kuvien tunnisteet" ma:readOnly="false" ma:fieldId="{5cf76f15-5ced-4ddc-b409-7134ff3c332f}" ma:taxonomyMulti="true" ma:sspId="9387c772-9597-4bbd-bb54-0f14f76f18a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c7b90ab-cd3a-498d-baf3-b7aba53be5f6" elementFormDefault="qualified">
    <xsd:import namespace="http://schemas.microsoft.com/office/2006/documentManagement/types"/>
    <xsd:import namespace="http://schemas.microsoft.com/office/infopath/2007/PartnerControls"/>
    <xsd:element name="SharedWithUsers" ma:index="15" nillable="true" ma:displayName="Jaett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Jakamisen tiedot" ma:internalName="SharedWithDetails" ma:readOnly="true">
      <xsd:simpleType>
        <xsd:restriction base="dms:Note">
          <xsd:maxLength value="255"/>
        </xsd:restriction>
      </xsd:simpleType>
    </xsd:element>
    <xsd:element name="TaxCatchAll" ma:index="23" nillable="true" ma:displayName="Taxonomy Catch All Column" ma:hidden="true" ma:list="{e7266ec2-4f8d-4d45-9bad-a8c0e5d96fe7}" ma:internalName="TaxCatchAll" ma:showField="CatchAllData" ma:web="3c7b90ab-cd3a-498d-baf3-b7aba53be5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84759c0-57db-47ea-bae0-a777a4016c81">
      <Terms xmlns="http://schemas.microsoft.com/office/infopath/2007/PartnerControls"/>
    </lcf76f155ced4ddcb4097134ff3c332f>
    <TaxCatchAll xmlns="3c7b90ab-cd3a-498d-baf3-b7aba53be5f6" xsi:nil="true"/>
  </documentManagement>
</p:properties>
</file>

<file path=customXml/itemProps1.xml><?xml version="1.0" encoding="utf-8"?>
<ds:datastoreItem xmlns:ds="http://schemas.openxmlformats.org/officeDocument/2006/customXml" ds:itemID="{38AAA77D-D576-46CE-A643-C1947F890F3F}">
  <ds:schemaRefs>
    <ds:schemaRef ds:uri="http://schemas.microsoft.com/sharepoint/v3/contenttype/forms"/>
  </ds:schemaRefs>
</ds:datastoreItem>
</file>

<file path=customXml/itemProps2.xml><?xml version="1.0" encoding="utf-8"?>
<ds:datastoreItem xmlns:ds="http://schemas.openxmlformats.org/officeDocument/2006/customXml" ds:itemID="{51C17B24-AC48-4B4E-8CC9-1371075D6A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84759c0-57db-47ea-bae0-a777a4016c81"/>
    <ds:schemaRef ds:uri="3c7b90ab-cd3a-498d-baf3-b7aba53be5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9AFC4A7-0E84-4D46-884B-E1BDEBB220A0}">
  <ds:schemaRefs>
    <ds:schemaRef ds:uri="http://schemas.microsoft.com/office/2006/documentManagement/types"/>
    <ds:schemaRef ds:uri="http://purl.org/dc/elements/1.1/"/>
    <ds:schemaRef ds:uri="http://schemas.microsoft.com/office/2006/metadata/properties"/>
    <ds:schemaRef ds:uri="3c7b90ab-cd3a-498d-baf3-b7aba53be5f6"/>
    <ds:schemaRef ds:uri="http://purl.org/dc/terms/"/>
    <ds:schemaRef ds:uri="http://www.w3.org/XML/1998/namespace"/>
    <ds:schemaRef ds:uri="384759c0-57db-47ea-bae0-a777a4016c81"/>
    <ds:schemaRef ds:uri="http://schemas.microsoft.com/office/infopath/2007/PartnerControls"/>
    <ds:schemaRef ds:uri="http://schemas.openxmlformats.org/package/2006/metadata/core-properties"/>
    <ds:schemaRef ds:uri="http://purl.org/dc/dcmitype/"/>
    <ds:schemaRef ds:uri="1ef7a13e-b827-4bb1-98ad-1a5e1f687597"/>
    <ds:schemaRef ds:uri="24dfbe5b-f0a2-4549-a0bb-d780891e7ac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8</vt:i4>
      </vt:variant>
    </vt:vector>
  </HeadingPairs>
  <TitlesOfParts>
    <vt:vector size="8" baseType="lpstr">
      <vt:lpstr>Ohjeistus</vt:lpstr>
      <vt:lpstr>1. Yleiset ja käyttöönotto</vt:lpstr>
      <vt:lpstr>2. Lipunmyynti</vt:lpstr>
      <vt:lpstr>3. Maksutavat</vt:lpstr>
      <vt:lpstr>4. Raportointi</vt:lpstr>
      <vt:lpstr>5. Integraatiot</vt:lpstr>
      <vt:lpstr>6. Asiakkuudenhallinta</vt:lpstr>
      <vt:lpstr>7. Käyttäjät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2025-02-04T13:28:04Z</dcterms:created>
  <dcterms:modified xsi:type="dcterms:W3CDTF">2025-04-09T06:58:48Z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0x01010061CD8A6D006A0B44B5865140F5F911E1</vt:lpwstr>
  </property>
</Properties>
</file>